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385" yWindow="-15" windowWidth="14430" windowHeight="12495" tabRatio="912"/>
  </bookViews>
  <sheets>
    <sheet name="表紙" sheetId="3" r:id="rId1"/>
    <sheet name="収入の部" sheetId="2" r:id="rId2"/>
    <sheet name="支出の部【人件費】" sheetId="4" r:id="rId3"/>
    <sheet name="支出の部【家屋費（事務所）】" sheetId="18" r:id="rId4"/>
    <sheet name="支出の部【家屋費（集合会場）】" sheetId="1" r:id="rId5"/>
    <sheet name="支出の部【通信費】" sheetId="19" r:id="rId6"/>
    <sheet name="支出の部【交通費】" sheetId="5" r:id="rId7"/>
    <sheet name="支出の部【印刷費】" sheetId="6" r:id="rId8"/>
    <sheet name="支出の部【広告費】" sheetId="10" r:id="rId9"/>
    <sheet name="支出の部【文具費】" sheetId="11" r:id="rId10"/>
    <sheet name="支出の部【食料費】" sheetId="12" r:id="rId11"/>
    <sheet name="支出の部【休泊費】" sheetId="13" r:id="rId12"/>
    <sheet name="支出の部【雑費】" sheetId="14" r:id="rId13"/>
    <sheet name="支出の部　計" sheetId="27" r:id="rId14"/>
    <sheet name="徴難" sheetId="7" r:id="rId15"/>
    <sheet name="振込" sheetId="8" r:id="rId16"/>
    <sheet name="総括表" sheetId="9" r:id="rId17"/>
    <sheet name="リスト" sheetId="17" r:id="rId18"/>
  </sheets>
  <definedNames>
    <definedName name="_xlnm.Print_Area" localSheetId="13">'支出の部　計'!$B$1:$K$98</definedName>
    <definedName name="_xlnm.Print_Area" localSheetId="7">支出の部【印刷費】!$B$1:$K$66</definedName>
    <definedName name="_xlnm.Print_Area" localSheetId="3">'支出の部【家屋費（事務所）】'!$B$1:$K$66</definedName>
    <definedName name="_xlnm.Print_Area" localSheetId="4">'支出の部【家屋費（集合会場）】'!$B$1:$K$66</definedName>
    <definedName name="_xlnm.Print_Area" localSheetId="11">支出の部【休泊費】!$B$1:$K$66</definedName>
    <definedName name="_xlnm.Print_Area" localSheetId="6">支出の部【交通費】!$B$1:$K$66</definedName>
    <definedName name="_xlnm.Print_Area" localSheetId="8">支出の部【広告費】!$B$1:$K$66</definedName>
    <definedName name="_xlnm.Print_Area" localSheetId="12">支出の部【雑費】!$B$1:$K$66</definedName>
    <definedName name="_xlnm.Print_Area" localSheetId="10">支出の部【食料費】!$B$1:$K$66</definedName>
    <definedName name="_xlnm.Print_Area" localSheetId="2">支出の部【人件費】!$B$1:$K$66</definedName>
    <definedName name="_xlnm.Print_Area" localSheetId="5">支出の部【通信費】!$B$1:$K$66</definedName>
    <definedName name="_xlnm.Print_Area" localSheetId="9">支出の部【文具費】!$B$1:$K$66</definedName>
    <definedName name="_xlnm.Print_Area" localSheetId="1">収入の部!$B$1:$J$64</definedName>
    <definedName name="_xlnm.Print_Area" localSheetId="15">振込!$B$1:$G$18</definedName>
    <definedName name="_xlnm.Print_Area" localSheetId="16">総括表!$A$1:$K$17</definedName>
    <definedName name="_xlnm.Print_Area" localSheetId="14">徴難!$B$1:$G$18</definedName>
    <definedName name="_xlnm.Print_Titles" localSheetId="7">支出の部【印刷費】!$1:$3</definedName>
    <definedName name="_xlnm.Print_Titles" localSheetId="3">'支出の部【家屋費（事務所）】'!$1:$3</definedName>
    <definedName name="_xlnm.Print_Titles" localSheetId="4">'支出の部【家屋費（集合会場）】'!$1:$3</definedName>
    <definedName name="_xlnm.Print_Titles" localSheetId="11">支出の部【休泊費】!$1:$3</definedName>
    <definedName name="_xlnm.Print_Titles" localSheetId="6">支出の部【交通費】!$1:$3</definedName>
    <definedName name="_xlnm.Print_Titles" localSheetId="8">支出の部【広告費】!$1:$3</definedName>
    <definedName name="_xlnm.Print_Titles" localSheetId="12">支出の部【雑費】!$1:$3</definedName>
    <definedName name="_xlnm.Print_Titles" localSheetId="10">支出の部【食料費】!$1:$3</definedName>
    <definedName name="_xlnm.Print_Titles" localSheetId="2">支出の部【人件費】!$1:$3</definedName>
    <definedName name="_xlnm.Print_Titles" localSheetId="5">支出の部【通信費】!$1:$3</definedName>
    <definedName name="_xlnm.Print_Titles" localSheetId="9">支出の部【文具費】!$1:$3</definedName>
    <definedName name="_xlnm.Print_Titles" localSheetId="1">収入の部!$1:$3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2" l="1"/>
  <c r="I6" i="9" l="1"/>
  <c r="I17" i="9"/>
  <c r="H77" i="27"/>
  <c r="D70" i="27" l="1"/>
  <c r="D66" i="27"/>
  <c r="L66" i="27" s="1"/>
  <c r="D49" i="2"/>
  <c r="I16" i="9"/>
  <c r="I15" i="9"/>
  <c r="I14" i="9"/>
  <c r="I13" i="9"/>
  <c r="C13" i="9"/>
  <c r="I12" i="9"/>
  <c r="C12" i="9"/>
  <c r="I11" i="9"/>
  <c r="C11" i="9"/>
  <c r="I10" i="9"/>
  <c r="I9" i="9"/>
  <c r="I8" i="9"/>
  <c r="I7" i="9"/>
  <c r="I5" i="9"/>
  <c r="L83" i="27"/>
  <c r="H83" i="27"/>
  <c r="H78" i="27"/>
  <c r="D71" i="27"/>
  <c r="D69" i="27"/>
  <c r="D65" i="27"/>
  <c r="D64" i="27"/>
  <c r="L66" i="14"/>
  <c r="D66" i="14"/>
  <c r="D65" i="14"/>
  <c r="D64" i="14"/>
  <c r="L66" i="13"/>
  <c r="D66" i="13"/>
  <c r="D65" i="13"/>
  <c r="D64" i="13"/>
  <c r="L66" i="12"/>
  <c r="D66" i="12"/>
  <c r="D65" i="12"/>
  <c r="D64" i="12"/>
  <c r="L66" i="11"/>
  <c r="D66" i="11"/>
  <c r="D65" i="11"/>
  <c r="D64" i="11"/>
  <c r="L66" i="10"/>
  <c r="D66" i="10"/>
  <c r="D65" i="10"/>
  <c r="D64" i="10"/>
  <c r="L66" i="6"/>
  <c r="D66" i="6"/>
  <c r="D65" i="6"/>
  <c r="D64" i="6"/>
  <c r="L66" i="5"/>
  <c r="D66" i="5"/>
  <c r="D65" i="5"/>
  <c r="D64" i="5"/>
  <c r="A63" i="5"/>
  <c r="L66" i="19"/>
  <c r="D66" i="19"/>
  <c r="D65" i="19"/>
  <c r="D64" i="19"/>
  <c r="L66" i="1"/>
  <c r="D66" i="1"/>
  <c r="D65" i="1"/>
  <c r="D64" i="1"/>
  <c r="L66" i="18"/>
  <c r="D66" i="18"/>
  <c r="D65" i="18"/>
  <c r="D64" i="18"/>
  <c r="L66" i="4"/>
  <c r="D66" i="4"/>
  <c r="D65" i="4"/>
  <c r="D64" i="4"/>
  <c r="E62" i="2"/>
  <c r="D57" i="2"/>
  <c r="D54" i="2"/>
  <c r="D51" i="2"/>
  <c r="D50" i="2"/>
  <c r="D56" i="2" s="1"/>
  <c r="C6" i="9" s="1"/>
  <c r="D55" i="2" l="1"/>
  <c r="D72" i="27"/>
  <c r="L72" i="27" s="1"/>
  <c r="K57" i="2" l="1"/>
  <c r="C5" i="9"/>
  <c r="C7" i="9" s="1"/>
  <c r="I18" i="9" s="1"/>
</calcChain>
</file>

<file path=xl/comments1.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 ref="A49" authorId="0">
      <text>
        <r>
          <rPr>
            <b/>
            <sz val="14"/>
            <color indexed="81"/>
            <rFont val="ＭＳ Ｐゴシック"/>
            <family val="3"/>
            <charset val="128"/>
          </rPr>
          <t>※行が足りない場合
①この行とその上の行全体を選択
　（左の行番号をドラッグ）
②右クリック　⇒　「再表示｣
※不要な行を見えなくする場合
①不要な行全体を選択
②右クリック　⇒　「非表示」</t>
        </r>
      </text>
    </comment>
  </commentList>
</comments>
</file>

<file path=xl/comments10.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11.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12.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13.xml><?xml version="1.0" encoding="utf-8"?>
<comments xmlns="http://schemas.openxmlformats.org/spreadsheetml/2006/main">
  <authors>
    <author>Administrator</author>
  </authors>
  <commentList>
    <comment ref="C86" authorId="0">
      <text>
        <r>
          <rPr>
            <b/>
            <sz val="14"/>
            <color indexed="81"/>
            <rFont val="ＭＳ Ｐゴシック"/>
            <family val="3"/>
            <charset val="128"/>
          </rPr>
          <t>提出日を入力してください。</t>
        </r>
      </text>
    </comment>
  </commentList>
</comments>
</file>

<file path=xl/comments2.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3.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4.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5.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6.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7.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8.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comments9.xml><?xml version="1.0" encoding="utf-8"?>
<comments xmlns="http://schemas.openxmlformats.org/spreadsheetml/2006/main">
  <authors>
    <author>Administrator</author>
  </authors>
  <commentList>
    <comment ref="E2" authorId="0">
      <text>
        <r>
          <rPr>
            <b/>
            <sz val="9"/>
            <color indexed="81"/>
            <rFont val="ＭＳ Ｐゴシック"/>
            <family val="3"/>
            <charset val="128"/>
          </rPr>
          <t>ドロップダウンリストから選択してください</t>
        </r>
      </text>
    </comment>
  </commentList>
</comments>
</file>

<file path=xl/sharedStrings.xml><?xml version="1.0" encoding="utf-8"?>
<sst xmlns="http://schemas.openxmlformats.org/spreadsheetml/2006/main" count="406" uniqueCount="143">
  <si>
    <t>氏　　名</t>
    <rPh sb="0" eb="1">
      <t>シ</t>
    </rPh>
    <rPh sb="3" eb="4">
      <t>メイ</t>
    </rPh>
    <phoneticPr fontId="2"/>
  </si>
  <si>
    <t>支出の年月日</t>
    <rPh sb="0" eb="2">
      <t>シシュツ</t>
    </rPh>
    <rPh sb="3" eb="6">
      <t>ネンガッピ</t>
    </rPh>
    <phoneticPr fontId="2"/>
  </si>
  <si>
    <t>金額（（Ａ）×（Ｂ）＝（Ｃ））</t>
    <rPh sb="0" eb="2">
      <t>キンガク</t>
    </rPh>
    <phoneticPr fontId="20"/>
  </si>
  <si>
    <t>氏　名</t>
    <rPh sb="0" eb="1">
      <t>シ</t>
    </rPh>
    <rPh sb="2" eb="3">
      <t>ナ</t>
    </rPh>
    <phoneticPr fontId="2"/>
  </si>
  <si>
    <t>単価（Ａ）</t>
    <rPh sb="0" eb="2">
      <t>タンカ</t>
    </rPh>
    <phoneticPr fontId="20"/>
  </si>
  <si>
    <t>文具費計</t>
    <rPh sb="0" eb="2">
      <t>ブング</t>
    </rPh>
    <rPh sb="2" eb="3">
      <t>ヒ</t>
    </rPh>
    <rPh sb="3" eb="4">
      <t>ケイ</t>
    </rPh>
    <phoneticPr fontId="2"/>
  </si>
  <si>
    <t>備　考　</t>
    <rPh sb="0" eb="1">
      <t>ソナエ</t>
    </rPh>
    <rPh sb="2" eb="3">
      <t>コウ</t>
    </rPh>
    <phoneticPr fontId="2"/>
  </si>
  <si>
    <t>年</t>
    <rPh sb="0" eb="1">
      <t>ネン</t>
    </rPh>
    <phoneticPr fontId="2"/>
  </si>
  <si>
    <t xml:space="preserve"> </t>
  </si>
  <si>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</si>
  <si>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選挙運動</t>
    <rPh sb="0" eb="2">
      <t>センキョ</t>
    </rPh>
    <rPh sb="2" eb="4">
      <t>ウンドウ</t>
    </rPh>
    <phoneticPr fontId="2"/>
  </si>
  <si>
    <t>区分</t>
    <rPh sb="0" eb="2">
      <t>クブン</t>
    </rPh>
    <phoneticPr fontId="2"/>
  </si>
  <si>
    <t>金　額</t>
    <rPh sb="0" eb="1">
      <t>かね</t>
    </rPh>
    <rPh sb="2" eb="3">
      <t>がく</t>
    </rPh>
    <phoneticPr fontId="30" type="Hiragana"/>
  </si>
  <si>
    <t>４　収　入　の　部</t>
    <rPh sb="2" eb="3">
      <t>オサム</t>
    </rPh>
    <rPh sb="4" eb="5">
      <t>イリ</t>
    </rPh>
    <rPh sb="8" eb="9">
      <t>ブ</t>
    </rPh>
    <phoneticPr fontId="2"/>
  </si>
  <si>
    <t>月　日</t>
    <rPh sb="0" eb="1">
      <t>ツキ</t>
    </rPh>
    <rPh sb="2" eb="3">
      <t>ヒ</t>
    </rPh>
    <phoneticPr fontId="2"/>
  </si>
  <si>
    <t>枚数（Ｂ）</t>
    <rPh sb="0" eb="2">
      <t>マイスウ</t>
    </rPh>
    <phoneticPr fontId="20"/>
  </si>
  <si>
    <t>支出の目的</t>
    <rPh sb="0" eb="2">
      <t>シシュツ</t>
    </rPh>
    <rPh sb="3" eb="5">
      <t>モクテキ</t>
    </rPh>
    <phoneticPr fontId="2"/>
  </si>
  <si>
    <t>ポスター作成</t>
    <rPh sb="4" eb="6">
      <t>サクセイ</t>
    </rPh>
    <phoneticPr fontId="20"/>
  </si>
  <si>
    <t>金額又は
見 積 額</t>
    <rPh sb="0" eb="2">
      <t>キンガク</t>
    </rPh>
    <rPh sb="2" eb="3">
      <t>マタ</t>
    </rPh>
    <phoneticPr fontId="2"/>
  </si>
  <si>
    <t>選挙運動費用収支報告書</t>
    <rPh sb="0" eb="2">
      <t>センキョ</t>
    </rPh>
    <rPh sb="2" eb="4">
      <t>ウンドウ</t>
    </rPh>
    <rPh sb="4" eb="6">
      <t>ヒヨウ</t>
    </rPh>
    <rPh sb="6" eb="8">
      <t>シュウシ</t>
    </rPh>
    <rPh sb="8" eb="11">
      <t>ホウコクショ</t>
    </rPh>
    <phoneticPr fontId="2"/>
  </si>
  <si>
    <t>寄　　附　　を　　し　　た　　者</t>
    <rPh sb="0" eb="1">
      <t>ヤドリキ</t>
    </rPh>
    <rPh sb="3" eb="4">
      <t>フ</t>
    </rPh>
    <rPh sb="15" eb="16">
      <t>シャ</t>
    </rPh>
    <phoneticPr fontId="2"/>
  </si>
  <si>
    <t>　１　「支出の費目」の欄は、（１）人件費（２）家屋費（選挙事務所費、集合会場費）（３）通信費（４）交通費（５）印刷費</t>
    <rPh sb="7" eb="8">
      <t>ヒ</t>
    </rPh>
    <rPh sb="55" eb="58">
      <t>インサツヒ</t>
    </rPh>
    <phoneticPr fontId="2"/>
  </si>
  <si>
    <t>備　　　考</t>
    <rPh sb="0" eb="1">
      <t>ソナエ</t>
    </rPh>
    <rPh sb="4" eb="5">
      <t>コウ</t>
    </rPh>
    <phoneticPr fontId="2"/>
  </si>
  <si>
    <t>寄附</t>
    <rPh sb="0" eb="2">
      <t>キフ</t>
    </rPh>
    <phoneticPr fontId="2"/>
  </si>
  <si>
    <t>合　計</t>
    <rPh sb="0" eb="1">
      <t>ごう</t>
    </rPh>
    <rPh sb="2" eb="3">
      <t>けい</t>
    </rPh>
    <phoneticPr fontId="30" type="Hiragana"/>
  </si>
  <si>
    <t>公職の候補者</t>
    <rPh sb="0" eb="2">
      <t>コウショク</t>
    </rPh>
    <rPh sb="3" eb="6">
      <t>コウホシャ</t>
    </rPh>
    <phoneticPr fontId="2"/>
  </si>
  <si>
    <t>前回計</t>
    <rPh sb="0" eb="2">
      <t>ゼンカイ</t>
    </rPh>
    <rPh sb="2" eb="3">
      <t>ケイ</t>
    </rPh>
    <phoneticPr fontId="2"/>
  </si>
  <si>
    <t>その他の収入</t>
    <rPh sb="2" eb="3">
      <t>タ</t>
    </rPh>
    <rPh sb="4" eb="6">
      <t>シュウニュウ</t>
    </rPh>
    <phoneticPr fontId="2"/>
  </si>
  <si>
    <t>家屋費</t>
    <rPh sb="0" eb="3">
      <t>かおくひ</t>
    </rPh>
    <phoneticPr fontId="30" type="Hiragana"/>
  </si>
  <si>
    <t>支出の
目　的</t>
    <rPh sb="0" eb="2">
      <t>シシュツ</t>
    </rPh>
    <rPh sb="4" eb="5">
      <t>メ</t>
    </rPh>
    <rPh sb="6" eb="7">
      <t>マト</t>
    </rPh>
    <phoneticPr fontId="2"/>
  </si>
  <si>
    <t>氏名又は団体名</t>
    <rPh sb="0" eb="2">
      <t>シメイ</t>
    </rPh>
    <rPh sb="2" eb="3">
      <t>マタ</t>
    </rPh>
    <rPh sb="4" eb="6">
      <t>ダンタイ</t>
    </rPh>
    <rPh sb="6" eb="7">
      <t>メイ</t>
    </rPh>
    <phoneticPr fontId="2"/>
  </si>
  <si>
    <t>【公費負担の部】</t>
    <rPh sb="1" eb="3">
      <t>こうひ</t>
    </rPh>
    <rPh sb="3" eb="5">
      <t>ふたん</t>
    </rPh>
    <rPh sb="6" eb="7">
      <t>ぶ</t>
    </rPh>
    <phoneticPr fontId="30" type="Hiragana"/>
  </si>
  <si>
    <t>職　業</t>
    <rPh sb="0" eb="1">
      <t>ショク</t>
    </rPh>
    <rPh sb="2" eb="3">
      <t>ギョウ</t>
    </rPh>
    <phoneticPr fontId="2"/>
  </si>
  <si>
    <t>計</t>
    <rPh sb="0" eb="1">
      <t>ケイ</t>
    </rPh>
    <phoneticPr fontId="20"/>
  </si>
  <si>
    <t>円</t>
    <rPh sb="0" eb="1">
      <t>エン</t>
    </rPh>
    <phoneticPr fontId="2"/>
  </si>
  <si>
    <t>区　分</t>
    <rPh sb="0" eb="1">
      <t>ク</t>
    </rPh>
    <rPh sb="2" eb="3">
      <t>ブン</t>
    </rPh>
    <phoneticPr fontId="2"/>
  </si>
  <si>
    <t>計</t>
    <rPh sb="0" eb="1">
      <t>ケイ</t>
    </rPh>
    <phoneticPr fontId="2"/>
  </si>
  <si>
    <t>５　支　出　の　部</t>
    <rPh sb="2" eb="3">
      <t>ササ</t>
    </rPh>
    <rPh sb="4" eb="5">
      <t>デ</t>
    </rPh>
    <rPh sb="8" eb="9">
      <t>ブ</t>
    </rPh>
    <phoneticPr fontId="2"/>
  </si>
  <si>
    <t>通信費計</t>
    <rPh sb="0" eb="3">
      <t>ツウシンヒ</t>
    </rPh>
    <rPh sb="3" eb="4">
      <t>ケイ</t>
    </rPh>
    <phoneticPr fontId="2"/>
  </si>
  <si>
    <t>３</t>
  </si>
  <si>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</si>
  <si>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</si>
  <si>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</si>
  <si>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項　　目</t>
    <rPh sb="0" eb="1">
      <t>コウ</t>
    </rPh>
    <rPh sb="3" eb="4">
      <t>メ</t>
    </rPh>
    <phoneticPr fontId="20"/>
  </si>
  <si>
    <t>選挙運動の
ための支出</t>
    <rPh sb="0" eb="4">
      <t>セウ</t>
    </rPh>
    <rPh sb="9" eb="11">
      <t>シシュツ</t>
    </rPh>
    <phoneticPr fontId="2"/>
  </si>
  <si>
    <t>出納責任者　　住　　所</t>
    <rPh sb="7" eb="8">
      <t>ジュウ</t>
    </rPh>
    <rPh sb="10" eb="11">
      <t>ショ</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</si>
  <si>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</si>
  <si>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今回計</t>
    <rPh sb="0" eb="2">
      <t>コンカイ</t>
    </rPh>
    <rPh sb="2" eb="3">
      <t>ケイ</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</si>
  <si>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</si>
  <si>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９　休泊費</t>
    <rPh sb="2" eb="4">
      <t>キュウハク</t>
    </rPh>
    <rPh sb="4" eb="5">
      <t>ヒ</t>
    </rPh>
    <phoneticPr fontId="2"/>
  </si>
  <si>
    <t>備　考</t>
    <rPh sb="0" eb="1">
      <t>び</t>
    </rPh>
    <rPh sb="2" eb="3">
      <t>こう</t>
    </rPh>
    <phoneticPr fontId="30" type="Hiragana"/>
  </si>
  <si>
    <t>立候補準備</t>
    <rPh sb="0" eb="3">
      <t>リッコウホ</t>
    </rPh>
    <rPh sb="3" eb="5">
      <t>ジュンビ</t>
    </rPh>
    <phoneticPr fontId="2"/>
  </si>
  <si>
    <t>　３　支出の目的ごとに別葉とするものとする。</t>
  </si>
  <si>
    <t>円</t>
  </si>
  <si>
    <t>項　目</t>
    <rPh sb="0" eb="1">
      <t>こう</t>
    </rPh>
    <rPh sb="2" eb="3">
      <t>め</t>
    </rPh>
    <phoneticPr fontId="30" type="Hiragana"/>
  </si>
  <si>
    <t>この報告書は、公職選挙法の規定に従って作製したものであって、真実に相違ありません。</t>
  </si>
  <si>
    <t>振込明細書に係る支出目的書</t>
  </si>
  <si>
    <t>支　出　の　費　目</t>
  </si>
  <si>
    <t>支　出　の　目　的</t>
  </si>
  <si>
    <t>　４　支出の目的に対応する振込明細書の写しと併せて提出するものとする。</t>
  </si>
  <si>
    <t>種　別</t>
    <rPh sb="0" eb="1">
      <t>タネ</t>
    </rPh>
    <rPh sb="2" eb="3">
      <t>ベツ</t>
    </rPh>
    <phoneticPr fontId="2"/>
  </si>
  <si>
    <t>住所又は主たる
事務所の所在地</t>
    <rPh sb="0" eb="2">
      <t>ジュウショ</t>
    </rPh>
    <rPh sb="2" eb="3">
      <t>マタ</t>
    </rPh>
    <rPh sb="4" eb="5">
      <t>シュ</t>
    </rPh>
    <rPh sb="8" eb="10">
      <t>ジム</t>
    </rPh>
    <rPh sb="10" eb="11">
      <t>ショ</t>
    </rPh>
    <rPh sb="12" eb="15">
      <t>ショザイチ</t>
    </rPh>
    <phoneticPr fontId="2"/>
  </si>
  <si>
    <t>小計</t>
    <rPh sb="0" eb="2">
      <t>ショウケイ</t>
    </rPh>
    <phoneticPr fontId="2"/>
  </si>
  <si>
    <t>寄附</t>
    <rPh sb="0" eb="1">
      <t>ヤドリキ</t>
    </rPh>
    <rPh sb="1" eb="2">
      <t>フ</t>
    </rPh>
    <phoneticPr fontId="2"/>
  </si>
  <si>
    <t>総額</t>
    <rPh sb="0" eb="1">
      <t>ソウ</t>
    </rPh>
    <rPh sb="1" eb="2">
      <t>ガク</t>
    </rPh>
    <phoneticPr fontId="2"/>
  </si>
  <si>
    <t>総計</t>
  </si>
  <si>
    <t>公職の候補者</t>
  </si>
  <si>
    <t>【合　計】</t>
    <rPh sb="1" eb="2">
      <t>ゴウ</t>
    </rPh>
    <rPh sb="3" eb="4">
      <t>ケイ</t>
    </rPh>
    <phoneticPr fontId="20"/>
  </si>
  <si>
    <t>１</t>
  </si>
  <si>
    <t>２</t>
  </si>
  <si>
    <t>総額</t>
    <rPh sb="0" eb="2">
      <t>ソウガク</t>
    </rPh>
    <phoneticPr fontId="2"/>
  </si>
  <si>
    <t>前回計</t>
    <rPh sb="0" eb="1">
      <t>ゼン</t>
    </rPh>
    <rPh sb="1" eb="2">
      <t>カイ</t>
    </rPh>
    <rPh sb="2" eb="3">
      <t>ケイ</t>
    </rPh>
    <phoneticPr fontId="2"/>
  </si>
  <si>
    <t>支出のうち公費負担相当額</t>
    <rPh sb="0" eb="1">
      <t>ササ</t>
    </rPh>
    <rPh sb="1" eb="2">
      <t>デ</t>
    </rPh>
    <rPh sb="5" eb="6">
      <t>コウ</t>
    </rPh>
    <rPh sb="6" eb="7">
      <t>ヒ</t>
    </rPh>
    <rPh sb="7" eb="8">
      <t>フ</t>
    </rPh>
    <rPh sb="8" eb="9">
      <t>タン</t>
    </rPh>
    <rPh sb="9" eb="10">
      <t>ソウ</t>
    </rPh>
    <rPh sb="10" eb="11">
      <t>トウ</t>
    </rPh>
    <rPh sb="11" eb="12">
      <t>ガク</t>
    </rPh>
    <phoneticPr fontId="20"/>
  </si>
  <si>
    <t>家屋費（選挙事務所費）計</t>
    <rPh sb="0" eb="2">
      <t>カオク</t>
    </rPh>
    <rPh sb="2" eb="3">
      <t>ヒ</t>
    </rPh>
    <rPh sb="4" eb="6">
      <t>センキョ</t>
    </rPh>
    <rPh sb="6" eb="9">
      <t>ジムショ</t>
    </rPh>
    <rPh sb="9" eb="10">
      <t>ヒ</t>
    </rPh>
    <rPh sb="11" eb="12">
      <t>ケイ</t>
    </rPh>
    <phoneticPr fontId="2"/>
  </si>
  <si>
    <t>備　考</t>
    <rPh sb="0" eb="1">
      <t>ソナエ</t>
    </rPh>
    <rPh sb="2" eb="3">
      <t>コウ</t>
    </rPh>
    <phoneticPr fontId="2"/>
  </si>
  <si>
    <t>家屋費（集合会場費）計</t>
    <rPh sb="0" eb="2">
      <t>カオク</t>
    </rPh>
    <rPh sb="2" eb="3">
      <t>ヒ</t>
    </rPh>
    <rPh sb="4" eb="6">
      <t>シュウゴウ</t>
    </rPh>
    <rPh sb="6" eb="8">
      <t>カイジョウ</t>
    </rPh>
    <rPh sb="8" eb="9">
      <t>ヒ</t>
    </rPh>
    <rPh sb="10" eb="11">
      <t>ケイ</t>
    </rPh>
    <phoneticPr fontId="2"/>
  </si>
  <si>
    <t>支出の金額</t>
    <rPh sb="0" eb="1">
      <t>ササ</t>
    </rPh>
    <rPh sb="1" eb="2">
      <t>デ</t>
    </rPh>
    <rPh sb="3" eb="4">
      <t>キン</t>
    </rPh>
    <rPh sb="4" eb="5">
      <t>ガク</t>
    </rPh>
    <phoneticPr fontId="2"/>
  </si>
  <si>
    <t>交通費計</t>
    <rPh sb="0" eb="3">
      <t>コウツウヒ</t>
    </rPh>
    <rPh sb="3" eb="4">
      <t>ケイ</t>
    </rPh>
    <phoneticPr fontId="2"/>
  </si>
  <si>
    <t>出納責任者</t>
  </si>
  <si>
    <t>氏　　名</t>
  </si>
  <si>
    <t>１　人件費</t>
    <rPh sb="2" eb="5">
      <t>ジンケンヒ</t>
    </rPh>
    <phoneticPr fontId="2"/>
  </si>
  <si>
    <t>広告費計</t>
    <rPh sb="0" eb="3">
      <t>コウコクヒ</t>
    </rPh>
    <rPh sb="3" eb="4">
      <t>ケイ</t>
    </rPh>
    <phoneticPr fontId="2"/>
  </si>
  <si>
    <t>５　印刷費</t>
    <rPh sb="2" eb="4">
      <t>インサツ</t>
    </rPh>
    <rPh sb="4" eb="5">
      <t>ヒ</t>
    </rPh>
    <phoneticPr fontId="2"/>
  </si>
  <si>
    <t>10　雑費</t>
    <rPh sb="3" eb="4">
      <t>ザツ</t>
    </rPh>
    <rPh sb="4" eb="5">
      <t>ヒ</t>
    </rPh>
    <phoneticPr fontId="2"/>
  </si>
  <si>
    <t>から</t>
  </si>
  <si>
    <t>月</t>
    <rPh sb="0" eb="1">
      <t>ガツ</t>
    </rPh>
    <phoneticPr fontId="2"/>
  </si>
  <si>
    <t>日</t>
    <rPh sb="0" eb="1">
      <t>ニチ</t>
    </rPh>
    <phoneticPr fontId="2"/>
  </si>
  <si>
    <t>まで</t>
  </si>
  <si>
    <t>期間</t>
    <rPh sb="0" eb="2">
      <t>キカン</t>
    </rPh>
    <phoneticPr fontId="2"/>
  </si>
  <si>
    <t>令和</t>
    <rPh sb="0" eb="2">
      <t>レイワ</t>
    </rPh>
    <phoneticPr fontId="2"/>
  </si>
  <si>
    <t>住　所</t>
    <rPh sb="0" eb="1">
      <t>ジュウ</t>
    </rPh>
    <rPh sb="2" eb="3">
      <t>ショ</t>
    </rPh>
    <phoneticPr fontId="2"/>
  </si>
  <si>
    <t>（第</t>
    <rPh sb="1" eb="2">
      <t>ダイ</t>
    </rPh>
    <phoneticPr fontId="2"/>
  </si>
  <si>
    <t>回分）</t>
    <rPh sb="0" eb="1">
      <t>カイ</t>
    </rPh>
    <rPh sb="1" eb="2">
      <t>ブン</t>
    </rPh>
    <phoneticPr fontId="2"/>
  </si>
  <si>
    <t>参　考</t>
    <rPh sb="0" eb="1">
      <t>サン</t>
    </rPh>
    <rPh sb="2" eb="3">
      <t>コウ</t>
    </rPh>
    <phoneticPr fontId="2"/>
  </si>
  <si>
    <t>　ポスター作成</t>
    <rPh sb="5" eb="7">
      <t>サクセイ</t>
    </rPh>
    <phoneticPr fontId="2"/>
  </si>
  <si>
    <t>　ビラ作成</t>
    <rPh sb="3" eb="5">
      <t>サクセイ</t>
    </rPh>
    <phoneticPr fontId="2"/>
  </si>
  <si>
    <t>　合計</t>
    <rPh sb="1" eb="3">
      <t>ゴウケイ</t>
    </rPh>
    <phoneticPr fontId="2"/>
  </si>
  <si>
    <t>人件費計</t>
    <rPh sb="0" eb="3">
      <t>ジンケンヒ</t>
    </rPh>
    <rPh sb="3" eb="4">
      <t>ケイ</t>
    </rPh>
    <phoneticPr fontId="2"/>
  </si>
  <si>
    <t>雑費計</t>
    <rPh sb="0" eb="2">
      <t>ザッピ</t>
    </rPh>
    <rPh sb="2" eb="3">
      <t>ケイ</t>
    </rPh>
    <phoneticPr fontId="2"/>
  </si>
  <si>
    <t>３　通信費</t>
    <rPh sb="2" eb="4">
      <t>ツウシン</t>
    </rPh>
    <phoneticPr fontId="2"/>
  </si>
  <si>
    <t>４　交通費</t>
    <rPh sb="2" eb="5">
      <t>コウツウヒ</t>
    </rPh>
    <phoneticPr fontId="2"/>
  </si>
  <si>
    <t>印刷費計</t>
    <rPh sb="0" eb="3">
      <t>インサツヒ</t>
    </rPh>
    <rPh sb="3" eb="4">
      <t>ケイ</t>
    </rPh>
    <phoneticPr fontId="2"/>
  </si>
  <si>
    <t>６　広告費</t>
    <rPh sb="2" eb="4">
      <t>コウコク</t>
    </rPh>
    <rPh sb="4" eb="5">
      <t>ヒ</t>
    </rPh>
    <phoneticPr fontId="2"/>
  </si>
  <si>
    <t>７　文具費</t>
    <rPh sb="2" eb="4">
      <t>ブング</t>
    </rPh>
    <rPh sb="4" eb="5">
      <t>ヒ</t>
    </rPh>
    <phoneticPr fontId="2"/>
  </si>
  <si>
    <t>食料費計</t>
    <rPh sb="0" eb="3">
      <t>ショクリョウヒ</t>
    </rPh>
    <rPh sb="3" eb="4">
      <t>ケイ</t>
    </rPh>
    <phoneticPr fontId="2"/>
  </si>
  <si>
    <t>休泊費計</t>
    <rPh sb="0" eb="2">
      <t>キュウハク</t>
    </rPh>
    <rPh sb="2" eb="3">
      <t>ヒ</t>
    </rPh>
    <rPh sb="3" eb="4">
      <t>ケイ</t>
    </rPh>
    <phoneticPr fontId="2"/>
  </si>
  <si>
    <t>行が足りない場合は再表示して行を増やしてください。</t>
    <rPh sb="0" eb="1">
      <t>ギョウ</t>
    </rPh>
    <rPh sb="2" eb="3">
      <t>タ</t>
    </rPh>
    <rPh sb="6" eb="8">
      <t>バアイ</t>
    </rPh>
    <rPh sb="9" eb="12">
      <t>サイヒョウジ</t>
    </rPh>
    <rPh sb="14" eb="15">
      <t>ギョウ</t>
    </rPh>
    <rPh sb="16" eb="17">
      <t>フ</t>
    </rPh>
    <phoneticPr fontId="2"/>
  </si>
  <si>
    <t>雑費</t>
    <rPh sb="0" eb="2">
      <t>ざっぴ</t>
    </rPh>
    <phoneticPr fontId="30" type="Hiragana"/>
  </si>
  <si>
    <t>備考　１　「区分」の欄には、立候補準備のために要した費用及び選挙運動のために支出した費用の区分を明記してください。</t>
    <rPh sb="0" eb="2">
      <t>ビコウ</t>
    </rPh>
    <rPh sb="6" eb="8">
      <t>クブン</t>
    </rPh>
    <rPh sb="10" eb="11">
      <t>ラン</t>
    </rPh>
    <rPh sb="14" eb="17">
      <t>リッコウホ</t>
    </rPh>
    <rPh sb="17" eb="19">
      <t>ジュンビ</t>
    </rPh>
    <rPh sb="23" eb="24">
      <t>ヨウ</t>
    </rPh>
    <rPh sb="26" eb="28">
      <t>ヒヨウ</t>
    </rPh>
    <rPh sb="28" eb="29">
      <t>オヨ</t>
    </rPh>
    <rPh sb="30" eb="34">
      <t>セウ</t>
    </rPh>
    <rPh sb="38" eb="40">
      <t>シシュツ</t>
    </rPh>
    <rPh sb="42" eb="44">
      <t>ヒヨウ</t>
    </rPh>
    <rPh sb="45" eb="47">
      <t>クブン</t>
    </rPh>
    <rPh sb="48" eb="50">
      <t>メイキ</t>
    </rPh>
    <phoneticPr fontId="2"/>
  </si>
  <si>
    <t>　　　２　「支出の目的」の欄には、支出の目的（謝金、人夫賃、家屋贈与等）、数量等を記載してください。</t>
    <rPh sb="6" eb="8">
      <t>シシュツ</t>
    </rPh>
    <rPh sb="9" eb="11">
      <t>モクテキ</t>
    </rPh>
    <rPh sb="13" eb="14">
      <t>ラン</t>
    </rPh>
    <rPh sb="17" eb="19">
      <t>シシュツ</t>
    </rPh>
    <rPh sb="20" eb="22">
      <t>モクテキ</t>
    </rPh>
    <rPh sb="23" eb="25">
      <t>シャキン</t>
    </rPh>
    <rPh sb="26" eb="27">
      <t>ニン</t>
    </rPh>
    <rPh sb="27" eb="28">
      <t>フ</t>
    </rPh>
    <rPh sb="28" eb="29">
      <t>チン</t>
    </rPh>
    <rPh sb="30" eb="32">
      <t>カオク</t>
    </rPh>
    <rPh sb="32" eb="34">
      <t>ゾウヨ</t>
    </rPh>
    <rPh sb="34" eb="35">
      <t>トウ</t>
    </rPh>
    <rPh sb="37" eb="39">
      <t>スウリョウ</t>
    </rPh>
    <rPh sb="39" eb="40">
      <t>トウ</t>
    </rPh>
    <rPh sb="41" eb="43">
      <t>キサイ</t>
    </rPh>
    <phoneticPr fontId="2"/>
  </si>
  <si>
    <t>　支出の部中「支出のうち公費負担相当額」欄には、選挙運動に係る公費負担相当額を記載するものとする。ただし、各項目において２以上の契約がある場合には、契約ごとに欄を追加して記載するものとする。</t>
    <rPh sb="29" eb="30">
      <t>カカ</t>
    </rPh>
    <phoneticPr fontId="2"/>
  </si>
  <si>
    <t>　２  「支出の目的」の欄は、支出の目的（謝金、人夫賃、家屋贈与等）、数量等を記載するものとする。</t>
  </si>
  <si>
    <t>休泊費</t>
    <rPh sb="0" eb="2">
      <t>きゅうはく</t>
    </rPh>
    <rPh sb="2" eb="3">
      <t>ひ</t>
    </rPh>
    <phoneticPr fontId="30" type="Hiragana"/>
  </si>
  <si>
    <t>交通費</t>
    <rPh sb="0" eb="3">
      <t>こうつうひ</t>
    </rPh>
    <phoneticPr fontId="30" type="Hiragana"/>
  </si>
  <si>
    <t>ビラ作成</t>
    <rPh sb="2" eb="4">
      <t>サクセイ</t>
    </rPh>
    <phoneticPr fontId="20"/>
  </si>
  <si>
    <t>人件費</t>
    <rPh sb="0" eb="3">
      <t>じんけんひ</t>
    </rPh>
    <phoneticPr fontId="30" type="Hiragana"/>
  </si>
  <si>
    <t>通信費</t>
    <rPh sb="0" eb="3">
      <t>つうしんひ</t>
    </rPh>
    <phoneticPr fontId="30" type="Hiragana"/>
  </si>
  <si>
    <t>印刷費</t>
    <rPh sb="0" eb="3">
      <t>いんさつひ</t>
    </rPh>
    <phoneticPr fontId="30" type="Hiragana"/>
  </si>
  <si>
    <t>広告費</t>
    <rPh sb="0" eb="3">
      <t>こうこくひ</t>
    </rPh>
    <phoneticPr fontId="30" type="Hiragana"/>
  </si>
  <si>
    <t>文具費</t>
    <rPh sb="0" eb="2">
      <t>ぶんぐ</t>
    </rPh>
    <rPh sb="2" eb="3">
      <t>ひ</t>
    </rPh>
    <phoneticPr fontId="30" type="Hiragana"/>
  </si>
  <si>
    <t>円</t>
    <rPh sb="0" eb="1">
      <t>えん</t>
    </rPh>
    <phoneticPr fontId="30" type="Hiragana"/>
  </si>
  <si>
    <t>寄附</t>
    <rPh sb="0" eb="2">
      <t>きふ</t>
    </rPh>
    <phoneticPr fontId="30" type="Hiragana"/>
  </si>
  <si>
    <t>その他の収入</t>
    <rPh sb="2" eb="3">
      <t>た</t>
    </rPh>
    <rPh sb="4" eb="6">
      <t>しゅうにゅう</t>
    </rPh>
    <phoneticPr fontId="30" type="Hiragana"/>
  </si>
  <si>
    <t>【収入の部】</t>
    <rPh sb="1" eb="3">
      <t>しゅうにゅう</t>
    </rPh>
    <rPh sb="4" eb="5">
      <t>ぶ</t>
    </rPh>
    <phoneticPr fontId="30" type="Hiragana"/>
  </si>
  <si>
    <t>【支出の部】</t>
    <rPh sb="1" eb="3">
      <t>ししゅつ</t>
    </rPh>
    <rPh sb="4" eb="5">
      <t>ぶ</t>
    </rPh>
    <phoneticPr fontId="30" type="Hiragana"/>
  </si>
  <si>
    <t>選挙運動費用収支総括表</t>
    <rPh sb="0" eb="2">
      <t>せんきょ</t>
    </rPh>
    <rPh sb="2" eb="4">
      <t>うんどう</t>
    </rPh>
    <rPh sb="4" eb="6">
      <t>ひよう</t>
    </rPh>
    <rPh sb="6" eb="8">
      <t>しゅうし</t>
    </rPh>
    <rPh sb="8" eb="10">
      <t>そうかつ</t>
    </rPh>
    <rPh sb="10" eb="11">
      <t>ひょう</t>
    </rPh>
    <phoneticPr fontId="30" type="Hiragana"/>
  </si>
  <si>
    <t>２　家屋費（選挙事務所費）</t>
    <rPh sb="2" eb="4">
      <t>カオク</t>
    </rPh>
    <rPh sb="4" eb="5">
      <t>ヒ</t>
    </rPh>
    <rPh sb="6" eb="8">
      <t>センキョ</t>
    </rPh>
    <rPh sb="8" eb="11">
      <t>ジムショ</t>
    </rPh>
    <rPh sb="11" eb="12">
      <t>ヒ</t>
    </rPh>
    <phoneticPr fontId="2"/>
  </si>
  <si>
    <t>２　家屋費（集合会場費）</t>
    <rPh sb="2" eb="4">
      <t>カオク</t>
    </rPh>
    <rPh sb="4" eb="5">
      <t>ヒ</t>
    </rPh>
    <rPh sb="6" eb="8">
      <t>シュウゴウ</t>
    </rPh>
    <rPh sb="8" eb="10">
      <t>カイジョウ</t>
    </rPh>
    <rPh sb="10" eb="11">
      <t>ヒ</t>
    </rPh>
    <phoneticPr fontId="2"/>
  </si>
  <si>
    <t>（選挙事務所費）</t>
    <rPh sb="1" eb="3">
      <t>せんきょ</t>
    </rPh>
    <rPh sb="3" eb="6">
      <t>じむしょ</t>
    </rPh>
    <rPh sb="6" eb="7">
      <t>ひ</t>
    </rPh>
    <phoneticPr fontId="30" type="Hiragana"/>
  </si>
  <si>
    <t>（集合会場費）</t>
    <rPh sb="1" eb="3">
      <t>しゅうごう</t>
    </rPh>
    <rPh sb="3" eb="6">
      <t>かいじょうひ</t>
    </rPh>
    <phoneticPr fontId="30" type="Hiragana"/>
  </si>
  <si>
    <t>　　（６）広告費（７）文具費（８）食料費（９）休泊費（10）雑費の費目を設けて、費目ごとに記載するものとする。</t>
  </si>
  <si>
    <t>ビラ作成</t>
    <rPh sb="2" eb="4">
      <t>さくせい</t>
    </rPh>
    <phoneticPr fontId="30" type="Hiragana"/>
  </si>
  <si>
    <t>ポスター作成</t>
    <rPh sb="4" eb="6">
      <t>さくせい</t>
    </rPh>
    <phoneticPr fontId="30" type="Hiragana"/>
  </si>
  <si>
    <t>８　食料費</t>
    <rPh sb="2" eb="4">
      <t>ショクリョウ</t>
    </rPh>
    <rPh sb="4" eb="5">
      <t>ヒ</t>
    </rPh>
    <phoneticPr fontId="2"/>
  </si>
  <si>
    <t>食料費</t>
    <rPh sb="0" eb="2">
      <t>しょくりょう</t>
    </rPh>
    <rPh sb="2" eb="3">
      <t>ひ</t>
    </rPh>
    <phoneticPr fontId="30" type="Hiragana"/>
  </si>
  <si>
    <t>公費負担相当額</t>
    <rPh sb="0" eb="2">
      <t>コウヒ</t>
    </rPh>
    <rPh sb="2" eb="4">
      <t>フタン</t>
    </rPh>
    <rPh sb="4" eb="6">
      <t>ソウトウ</t>
    </rPh>
    <rPh sb="6" eb="7">
      <t>ガク</t>
    </rPh>
    <phoneticPr fontId="2"/>
  </si>
  <si>
    <t>　収入の部においては、１件１万円を超えるものについては各件ごとに記載し、１万円以下のものについては種別ごとに各収入日における合計額を一欄に記載するものとする。なお、寄附については、１件１万円以下のものについても必要に応じて各件ごとに記載してさしつかえない。</t>
    <rPh sb="27" eb="28">
      <t>カク</t>
    </rPh>
    <phoneticPr fontId="20"/>
  </si>
  <si>
    <t>　収入の部中「種別」欄には、寄附金、その他の収入の区別を明記するものとする。</t>
    <phoneticPr fontId="20"/>
  </si>
  <si>
    <t>　収入の部中「参考」欄には、選挙運動に係る公費負担相当額（ビラ若しくはポスターの作成に係るものをいう。以下同じ。）を記載するものとし、また、その他の参考となる事項を記載することができるものとする。</t>
    <phoneticPr fontId="20"/>
  </si>
  <si>
    <t>　支出の部中「区分」の欄には、立候補準備のために支出した費用と選挙運動のために支出した費用との区別を明記するものとする。</t>
    <phoneticPr fontId="20"/>
  </si>
  <si>
    <t>　精算届後の報告書にあっては、「収入の部」「支出の部」ともに前回報告した金額をあわせて総額の欄に記載するものとする。</t>
    <phoneticPr fontId="20"/>
  </si>
  <si>
    <t xml:space="preserve">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phoneticPr fontId="20"/>
  </si>
  <si>
    <t>令和８年２月１日執行　潟上市議会議員一般選挙</t>
    <rPh sb="0" eb="2">
      <t>レイワ</t>
    </rPh>
    <rPh sb="3" eb="4">
      <t>ネン</t>
    </rPh>
    <rPh sb="5" eb="6">
      <t>ガツ</t>
    </rPh>
    <rPh sb="7" eb="8">
      <t>ニチ</t>
    </rPh>
    <rPh sb="8" eb="10">
      <t>シッコウ</t>
    </rPh>
    <rPh sb="11" eb="14">
      <t>カタガミシ</t>
    </rPh>
    <rPh sb="14" eb="16">
      <t>ギカイ</t>
    </rPh>
    <rPh sb="16" eb="18">
      <t>ギイン</t>
    </rPh>
    <rPh sb="18" eb="20">
      <t>イッパン</t>
    </rPh>
    <rPh sb="20" eb="22">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</si>
</sst>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円&quot;_ ;[Red]\-#,##0&quot;円&quot;\ "/>
    <numFmt numFmtId="177" formatCode="#,##0&quot;枚&quot;_ ;[Red]\-#,##0&quot;枚&quot;"/>
    <numFmt numFmtId="178" formatCode="#,##0.0&quot;円&quot;_ ;[Red]\-#,##0.0&quot;円&quot;\ "/>
    <numFmt numFmtId="179" formatCode="#,##0.00&quot;円&quot;_ ;[Red]\-#,##0.00&quot;円&quot;\ "/>
    <numFmt numFmtId="180" formatCode="#,##0_);[Red]\(#,##0\)"/>
    <numFmt numFmtId="181" formatCode="[$-411]ggge&quot;年&quot;m&quot;月&quot;d&quot;日&quot;;@"/>
    <numFmt numFmtId="182" formatCode="m&quot;月&quot;d&quot;日&quot;;@"/>
  </numFmts>
  <fonts count="35">
    <font>
      <sz val="11"/>
      <name val="ＭＳ Ｐゴシック"/>
      <family val="3"/>
    </font>
    <font>
      <sz val="11"/>
      <name val="ＭＳ Ｐゴシック"/>
      <family val="3"/>
    </font>
    <font>
      <sz val="6"/>
      <name val="ＭＳ Ｐゴシック"/>
      <family val="3"/>
    </font>
    <font>
      <sz val="11"/>
      <name val="HGｺﾞｼｯｸM"/>
      <family val="3"/>
    </font>
    <font>
      <sz val="14"/>
      <name val="HGｺﾞｼｯｸM"/>
      <family val="3"/>
    </font>
    <font>
      <sz val="28"/>
      <name val="HG明朝E"/>
      <family val="1"/>
    </font>
    <font>
      <sz val="32"/>
      <name val="HGｺﾞｼｯｸM"/>
      <family val="3"/>
    </font>
    <font>
      <sz val="20"/>
      <name val="HGｺﾞｼｯｸM"/>
      <family val="3"/>
    </font>
    <font>
      <sz val="11"/>
      <color theme="1"/>
      <name val="HGｺﾞｼｯｸM"/>
      <family val="3"/>
    </font>
    <font>
      <b/>
      <sz val="14"/>
      <color theme="1"/>
      <name val="HGｺﾞｼｯｸM"/>
      <family val="3"/>
    </font>
    <font>
      <sz val="14"/>
      <color theme="1"/>
      <name val="HGｺﾞｼｯｸM"/>
      <family val="3"/>
    </font>
    <font>
      <sz val="12"/>
      <color theme="1"/>
      <name val="ＭＳ 明朝"/>
      <family val="1"/>
    </font>
    <font>
      <sz val="12"/>
      <color theme="1"/>
      <name val="HGｺﾞｼｯｸM"/>
      <family val="3"/>
    </font>
    <font>
      <sz val="14"/>
      <color theme="1"/>
      <name val="ＭＳ 明朝"/>
      <family val="1"/>
    </font>
    <font>
      <sz val="10"/>
      <color theme="1"/>
      <name val="ＭＳ 明朝"/>
      <family val="1"/>
    </font>
    <font>
      <sz val="11"/>
      <color theme="1"/>
      <name val="ＭＳ 明朝"/>
      <family val="1"/>
    </font>
    <font>
      <b/>
      <sz val="11"/>
      <color theme="1"/>
      <name val="HGｺﾞｼｯｸM"/>
      <family val="3"/>
    </font>
    <font>
      <sz val="9"/>
      <color theme="1"/>
      <name val="HGｺﾞｼｯｸM"/>
      <family val="3"/>
    </font>
    <font>
      <sz val="10"/>
      <color theme="1"/>
      <name val="HGｺﾞｼｯｸM"/>
      <family val="3"/>
    </font>
    <font>
      <sz val="16"/>
      <color theme="1"/>
      <name val="ＭＳ 明朝"/>
      <family val="1"/>
    </font>
    <font>
      <sz val="6"/>
      <name val="明朝体"/>
      <family val="1"/>
      <charset val="128"/>
    </font>
    <font>
      <b/>
      <sz val="12"/>
      <color theme="1"/>
      <name val="HGｺﾞｼｯｸM"/>
      <family val="3"/>
      <charset val="128"/>
    </font>
    <font>
      <sz val="13"/>
      <color theme="1"/>
      <name val="HGｺﾞｼｯｸM"/>
      <family val="3"/>
    </font>
    <font>
      <sz val="16"/>
      <color theme="1"/>
      <name val="HGｺﾞｼｯｸM"/>
      <family val="3"/>
    </font>
    <font>
      <b/>
      <sz val="16"/>
      <color theme="1"/>
      <name val="HGｺﾞｼｯｸM"/>
      <family val="3"/>
      <charset val="128"/>
    </font>
    <font>
      <sz val="20"/>
      <color theme="1"/>
      <name val="HGｺﾞｼｯｸM"/>
      <family val="3"/>
    </font>
    <font>
      <b/>
      <sz val="18"/>
      <color theme="1"/>
      <name val="HGｺﾞｼｯｸM"/>
      <family val="3"/>
      <charset val="128"/>
    </font>
    <font>
      <b/>
      <sz val="20"/>
      <color theme="1"/>
      <name val="HGｺﾞｼｯｸM"/>
      <family val="3"/>
    </font>
    <font>
      <sz val="18"/>
      <color theme="1"/>
      <name val="HGｺﾞｼｯｸM"/>
      <family val="3"/>
    </font>
    <font>
      <b/>
      <sz val="20"/>
      <color theme="1"/>
      <name val="ＭＳ 明朝"/>
      <family val="1"/>
      <charset val="128"/>
    </font>
    <font>
      <sz val="6"/>
      <name val="游ゴシック"/>
      <family val="3"/>
    </font>
    <font>
      <sz val="12"/>
      <name val="HGｺﾞｼｯｸM"/>
      <family val="3"/>
    </font>
    <font>
      <sz val="18"/>
      <name val="HGｺﾞｼｯｸM"/>
      <family val="3"/>
    </font>
    <font>
      <b/>
      <sz val="9"/>
      <color indexed="81"/>
      <name val="ＭＳ Ｐゴシック"/>
      <family val="3"/>
      <charset val="128"/>
    </font>
    <font>
      <b/>
      <sz val="14"/>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59">
    <xf numFmtId="0" fontId="0" fillId="0" borderId="0" xfId="0">
      <alignment vertical="center"/>
    </xf>
    <xf numFmtId="0" fontId="3" fillId="0" borderId="0" xfId="0" applyFont="1">
      <alignment vertical="center"/>
    </xf>
    <xf numFmtId="0" fontId="4" fillId="0" borderId="0" xfId="0" applyNumberFormat="1" applyFont="1">
      <alignment vertical="center"/>
    </xf>
    <xf numFmtId="0" fontId="6"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49" fontId="4" fillId="0" borderId="1" xfId="0" applyNumberFormat="1" applyFont="1" applyBorder="1" applyAlignment="1">
      <alignment horizontal="distributed" vertical="center"/>
    </xf>
    <xf numFmtId="0" fontId="4" fillId="0" borderId="1" xfId="0" applyFont="1" applyBorder="1" applyAlignment="1">
      <alignment horizontal="distributed" vertical="center"/>
    </xf>
    <xf numFmtId="0" fontId="4" fillId="0" borderId="1" xfId="0" applyFont="1" applyBorder="1" applyAlignment="1">
      <alignment horizontal="right" vertical="center"/>
    </xf>
    <xf numFmtId="0" fontId="4" fillId="0" borderId="1" xfId="0" applyFont="1" applyBorder="1">
      <alignment vertical="center"/>
    </xf>
    <xf numFmtId="0" fontId="8" fillId="0" borderId="0" xfId="0" applyFont="1">
      <alignment vertical="center"/>
    </xf>
    <xf numFmtId="0" fontId="9" fillId="0" borderId="0" xfId="0" applyFont="1">
      <alignment vertical="center"/>
    </xf>
    <xf numFmtId="0" fontId="12" fillId="0" borderId="16" xfId="0" applyFont="1" applyBorder="1" applyAlignment="1">
      <alignment horizontal="distributed" vertical="center" justifyLastLine="1"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8" xfId="0" applyFont="1" applyBorder="1" applyAlignment="1">
      <alignment horizontal="distributed" vertical="center" justifyLastLine="1" shrinkToFit="1"/>
    </xf>
    <xf numFmtId="38" fontId="13" fillId="2" borderId="22" xfId="2" applyFont="1" applyFill="1" applyBorder="1" applyAlignment="1">
      <alignment horizontal="right" vertical="center"/>
    </xf>
    <xf numFmtId="38" fontId="13" fillId="2" borderId="18" xfId="2" applyFont="1" applyFill="1" applyBorder="1" applyAlignment="1">
      <alignment horizontal="right" vertical="center"/>
    </xf>
    <xf numFmtId="38" fontId="10" fillId="2" borderId="23" xfId="2" applyFont="1" applyFill="1" applyBorder="1" applyAlignment="1">
      <alignment horizontal="right" vertical="center"/>
    </xf>
    <xf numFmtId="38" fontId="10" fillId="2" borderId="22" xfId="2" applyFont="1" applyFill="1" applyBorder="1" applyAlignment="1">
      <alignment horizontal="right" vertical="center"/>
    </xf>
    <xf numFmtId="38" fontId="10" fillId="2" borderId="18" xfId="2" applyFont="1" applyFill="1" applyBorder="1" applyAlignment="1">
      <alignment horizontal="right" vertical="center"/>
    </xf>
    <xf numFmtId="38" fontId="13" fillId="0" borderId="23" xfId="2" applyFont="1" applyBorder="1" applyAlignment="1">
      <alignment horizontal="right" vertical="center"/>
    </xf>
    <xf numFmtId="38" fontId="13" fillId="0" borderId="22" xfId="2" applyFont="1" applyBorder="1" applyAlignment="1">
      <alignment horizontal="right" vertical="center"/>
    </xf>
    <xf numFmtId="38" fontId="13" fillId="0" borderId="24" xfId="2" applyFont="1" applyBorder="1" applyAlignment="1">
      <alignment horizontal="right" vertical="center"/>
    </xf>
    <xf numFmtId="38" fontId="13" fillId="2" borderId="23" xfId="2" applyFont="1" applyFill="1" applyBorder="1" applyAlignment="1">
      <alignment horizontal="right" vertical="center"/>
    </xf>
    <xf numFmtId="0" fontId="11" fillId="0" borderId="20" xfId="0" applyFont="1" applyBorder="1" applyAlignment="1">
      <alignment vertical="center"/>
    </xf>
    <xf numFmtId="0" fontId="11" fillId="0" borderId="0" xfId="0" applyFont="1" applyBorder="1" applyAlignment="1">
      <alignment vertical="center"/>
    </xf>
    <xf numFmtId="0" fontId="11" fillId="0" borderId="21" xfId="0" applyFont="1" applyBorder="1" applyAlignment="1">
      <alignment vertical="center"/>
    </xf>
    <xf numFmtId="0" fontId="11" fillId="2" borderId="27" xfId="0" applyFont="1" applyFill="1" applyBorder="1" applyAlignment="1">
      <alignment vertical="center" shrinkToFit="1"/>
    </xf>
    <xf numFmtId="0" fontId="11" fillId="2" borderId="18" xfId="0" applyFont="1" applyFill="1" applyBorder="1" applyAlignment="1">
      <alignment vertical="center" shrinkToFit="1"/>
    </xf>
    <xf numFmtId="0" fontId="12" fillId="2" borderId="16" xfId="0" applyFont="1" applyFill="1" applyBorder="1" applyAlignment="1">
      <alignment vertical="center" shrinkToFit="1"/>
    </xf>
    <xf numFmtId="0" fontId="12" fillId="2" borderId="27" xfId="0" applyFont="1" applyFill="1" applyBorder="1" applyAlignment="1">
      <alignment vertical="center" shrinkToFit="1"/>
    </xf>
    <xf numFmtId="0" fontId="12" fillId="2" borderId="18" xfId="0" applyFont="1" applyFill="1" applyBorder="1" applyAlignment="1">
      <alignment vertical="center" shrinkToFit="1"/>
    </xf>
    <xf numFmtId="0" fontId="11" fillId="0" borderId="16" xfId="0" applyFont="1" applyBorder="1" applyAlignment="1">
      <alignment vertical="center" shrinkToFit="1"/>
    </xf>
    <xf numFmtId="0" fontId="11" fillId="0" borderId="27" xfId="0" applyFont="1" applyBorder="1" applyAlignment="1">
      <alignment vertical="center" shrinkToFit="1"/>
    </xf>
    <xf numFmtId="0" fontId="11" fillId="0" borderId="26" xfId="0" applyFont="1" applyBorder="1" applyAlignment="1">
      <alignment vertical="center" shrinkToFit="1"/>
    </xf>
    <xf numFmtId="38" fontId="11" fillId="2" borderId="0" xfId="2" applyFont="1" applyFill="1" applyBorder="1" applyAlignment="1">
      <alignment vertical="center"/>
    </xf>
    <xf numFmtId="38" fontId="11" fillId="0" borderId="0" xfId="2" applyFont="1" applyBorder="1" applyAlignment="1">
      <alignment vertical="center"/>
    </xf>
    <xf numFmtId="0" fontId="12" fillId="0" borderId="18" xfId="0" applyFont="1" applyBorder="1" applyAlignment="1">
      <alignment horizontal="center" vertical="center" wrapText="1" shrinkToFit="1"/>
    </xf>
    <xf numFmtId="0" fontId="11" fillId="2" borderId="27" xfId="0" applyFont="1" applyFill="1" applyBorder="1" applyAlignment="1">
      <alignment vertical="center" wrapText="1" shrinkToFit="1"/>
    </xf>
    <xf numFmtId="0" fontId="11" fillId="2" borderId="17" xfId="0" applyFont="1" applyFill="1" applyBorder="1" applyAlignment="1">
      <alignment vertical="center" wrapText="1" shrinkToFit="1"/>
    </xf>
    <xf numFmtId="0" fontId="11" fillId="2" borderId="18" xfId="0" applyFont="1" applyFill="1" applyBorder="1" applyAlignment="1">
      <alignment vertical="center" wrapText="1" shrinkToFit="1"/>
    </xf>
    <xf numFmtId="0" fontId="12" fillId="2" borderId="16" xfId="0" applyFont="1" applyFill="1" applyBorder="1" applyAlignment="1">
      <alignment vertical="center" wrapText="1" shrinkToFit="1"/>
    </xf>
    <xf numFmtId="0" fontId="12" fillId="2" borderId="17" xfId="0" applyFont="1" applyFill="1" applyBorder="1" applyAlignment="1">
      <alignment vertical="center" wrapText="1" shrinkToFit="1"/>
    </xf>
    <xf numFmtId="0" fontId="12" fillId="2" borderId="18" xfId="0" applyFont="1" applyFill="1" applyBorder="1" applyAlignment="1">
      <alignment vertical="center" wrapText="1" shrinkToFit="1"/>
    </xf>
    <xf numFmtId="0" fontId="12" fillId="2" borderId="27" xfId="0" applyFont="1" applyFill="1" applyBorder="1" applyAlignment="1">
      <alignment vertical="center" wrapText="1" shrinkToFit="1"/>
    </xf>
    <xf numFmtId="0" fontId="11" fillId="0" borderId="16" xfId="0" applyFont="1" applyBorder="1" applyAlignment="1">
      <alignment vertical="center" wrapText="1" shrinkToFit="1"/>
    </xf>
    <xf numFmtId="0" fontId="11" fillId="0" borderId="27" xfId="0" applyFont="1" applyBorder="1" applyAlignment="1">
      <alignment vertical="center" wrapText="1" shrinkToFit="1"/>
    </xf>
    <xf numFmtId="0" fontId="11" fillId="0" borderId="26" xfId="0" applyFont="1" applyBorder="1" applyAlignment="1">
      <alignment vertical="center" wrapText="1" shrinkToFit="1"/>
    </xf>
    <xf numFmtId="0" fontId="11" fillId="2" borderId="17" xfId="0" applyFont="1" applyFill="1" applyBorder="1" applyAlignment="1">
      <alignment vertical="center" shrinkToFit="1"/>
    </xf>
    <xf numFmtId="0" fontId="12" fillId="2" borderId="17" xfId="0" applyFont="1" applyFill="1"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10" fillId="0" borderId="29" xfId="0" applyFont="1" applyBorder="1" applyAlignment="1">
      <alignment horizontal="center" vertical="center" shrinkToFit="1"/>
    </xf>
    <xf numFmtId="0" fontId="11" fillId="2" borderId="27" xfId="0" applyFont="1" applyFill="1" applyBorder="1" applyAlignment="1">
      <alignment vertical="center" wrapText="1"/>
    </xf>
    <xf numFmtId="0" fontId="11" fillId="2" borderId="17" xfId="0" applyFont="1" applyFill="1" applyBorder="1" applyAlignment="1">
      <alignment vertical="center" wrapText="1"/>
    </xf>
    <xf numFmtId="0" fontId="11" fillId="2" borderId="18" xfId="0" applyFont="1" applyFill="1" applyBorder="1" applyAlignment="1">
      <alignment vertical="center" wrapText="1"/>
    </xf>
    <xf numFmtId="0" fontId="11" fillId="2" borderId="17" xfId="0" applyFont="1" applyFill="1" applyBorder="1">
      <alignment vertical="center"/>
    </xf>
    <xf numFmtId="0" fontId="11" fillId="2" borderId="18" xfId="0" applyFont="1" applyFill="1" applyBorder="1">
      <alignment vertical="center"/>
    </xf>
    <xf numFmtId="0" fontId="12" fillId="2" borderId="16" xfId="0" applyFont="1" applyFill="1" applyBorder="1">
      <alignment vertical="center"/>
    </xf>
    <xf numFmtId="0" fontId="12" fillId="2" borderId="17" xfId="0" applyFont="1" applyFill="1" applyBorder="1">
      <alignment vertical="center"/>
    </xf>
    <xf numFmtId="0" fontId="12" fillId="2" borderId="17" xfId="0" applyFont="1" applyFill="1" applyBorder="1" applyAlignment="1">
      <alignment vertical="center" wrapText="1"/>
    </xf>
    <xf numFmtId="0" fontId="12" fillId="2" borderId="18" xfId="0" applyFont="1" applyFill="1" applyBorder="1">
      <alignment vertical="center"/>
    </xf>
    <xf numFmtId="0" fontId="12" fillId="2" borderId="27" xfId="0" applyFont="1" applyFill="1" applyBorder="1" applyAlignment="1">
      <alignment vertical="center" wrapText="1"/>
    </xf>
    <xf numFmtId="0" fontId="14" fillId="0" borderId="16" xfId="0" applyFont="1" applyBorder="1" applyAlignment="1">
      <alignment vertical="center" wrapText="1"/>
    </xf>
    <xf numFmtId="0" fontId="14" fillId="0" borderId="17" xfId="0" applyFont="1" applyBorder="1">
      <alignment vertical="center"/>
    </xf>
    <xf numFmtId="0" fontId="14" fillId="0" borderId="18" xfId="0" applyFont="1" applyBorder="1" applyAlignment="1">
      <alignment vertical="center" wrapText="1"/>
    </xf>
    <xf numFmtId="0" fontId="11" fillId="2" borderId="32" xfId="0" applyFont="1" applyFill="1" applyBorder="1">
      <alignment vertical="center"/>
    </xf>
    <xf numFmtId="0" fontId="11" fillId="2" borderId="33" xfId="0" applyFont="1" applyFill="1" applyBorder="1">
      <alignment vertical="center"/>
    </xf>
    <xf numFmtId="0" fontId="11" fillId="2" borderId="34" xfId="0" applyFont="1" applyFill="1" applyBorder="1">
      <alignment vertical="center"/>
    </xf>
    <xf numFmtId="0" fontId="12" fillId="2" borderId="35" xfId="0" applyFont="1" applyFill="1" applyBorder="1">
      <alignment vertical="center"/>
    </xf>
    <xf numFmtId="0" fontId="12" fillId="2" borderId="33" xfId="0" applyFont="1" applyFill="1" applyBorder="1">
      <alignment vertical="center"/>
    </xf>
    <xf numFmtId="0" fontId="12" fillId="2" borderId="34" xfId="0" applyFont="1" applyFill="1" applyBorder="1">
      <alignment vertical="center"/>
    </xf>
    <xf numFmtId="0" fontId="12" fillId="2" borderId="32" xfId="0" applyFont="1" applyFill="1" applyBorder="1">
      <alignment vertical="center"/>
    </xf>
    <xf numFmtId="0" fontId="15" fillId="0" borderId="35" xfId="0" applyFont="1" applyBorder="1">
      <alignment vertical="center"/>
    </xf>
    <xf numFmtId="0" fontId="15" fillId="0" borderId="33" xfId="0" applyFont="1" applyBorder="1">
      <alignment vertical="center"/>
    </xf>
    <xf numFmtId="0" fontId="15" fillId="0" borderId="34" xfId="0" applyFont="1" applyBorder="1">
      <alignment vertical="center"/>
    </xf>
    <xf numFmtId="0" fontId="11" fillId="0" borderId="30" xfId="0" applyFont="1" applyBorder="1" applyAlignment="1">
      <alignment vertical="center"/>
    </xf>
    <xf numFmtId="0" fontId="11" fillId="0" borderId="36" xfId="0" applyFont="1" applyBorder="1" applyAlignment="1">
      <alignment vertical="center"/>
    </xf>
    <xf numFmtId="0" fontId="11" fillId="0" borderId="31" xfId="0" applyFont="1" applyBorder="1" applyAlignment="1">
      <alignment vertical="center"/>
    </xf>
    <xf numFmtId="0" fontId="16" fillId="0" borderId="0" xfId="0" applyFont="1">
      <alignment vertical="center"/>
    </xf>
    <xf numFmtId="0" fontId="17" fillId="0" borderId="16" xfId="0" applyFont="1" applyBorder="1" applyAlignment="1">
      <alignment horizontal="distributed" vertical="center" justifyLastLine="1" shrinkToFit="1"/>
    </xf>
    <xf numFmtId="0" fontId="18" fillId="0" borderId="17" xfId="0" applyFont="1" applyBorder="1" applyAlignment="1">
      <alignment horizontal="center" vertical="center" wrapText="1" shrinkToFit="1"/>
    </xf>
    <xf numFmtId="180" fontId="13" fillId="2" borderId="22" xfId="2" applyNumberFormat="1" applyFont="1" applyFill="1" applyBorder="1" applyAlignment="1">
      <alignment horizontal="right" vertical="center" shrinkToFit="1"/>
    </xf>
    <xf numFmtId="180" fontId="13" fillId="2" borderId="18" xfId="2" applyNumberFormat="1" applyFont="1" applyFill="1" applyBorder="1" applyAlignment="1">
      <alignment horizontal="right" vertical="center" shrinkToFit="1"/>
    </xf>
    <xf numFmtId="180" fontId="13" fillId="2" borderId="23" xfId="2" applyNumberFormat="1" applyFont="1" applyFill="1" applyBorder="1" applyAlignment="1">
      <alignment horizontal="right" vertical="center" shrinkToFit="1"/>
    </xf>
    <xf numFmtId="0" fontId="11" fillId="2" borderId="16" xfId="0" applyFont="1" applyFill="1" applyBorder="1" applyAlignment="1">
      <alignment vertical="center" shrinkToFit="1"/>
    </xf>
    <xf numFmtId="0" fontId="15" fillId="0" borderId="16" xfId="0" applyFont="1" applyBorder="1" applyAlignment="1">
      <alignment vertical="center" shrinkToFit="1"/>
    </xf>
    <xf numFmtId="0" fontId="15" fillId="0" borderId="17" xfId="0" applyFont="1" applyBorder="1" applyAlignment="1">
      <alignment vertical="center" shrinkToFit="1"/>
    </xf>
    <xf numFmtId="0" fontId="15" fillId="0" borderId="18" xfId="0" applyFont="1" applyBorder="1" applyAlignment="1">
      <alignment vertical="center" shrinkToFit="1"/>
    </xf>
    <xf numFmtId="0" fontId="12" fillId="0" borderId="0" xfId="0" applyFont="1">
      <alignment vertical="center"/>
    </xf>
    <xf numFmtId="0" fontId="11" fillId="2" borderId="16" xfId="0" applyFont="1" applyFill="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1" fillId="2" borderId="17"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8" xfId="0" applyFont="1" applyBorder="1" applyAlignment="1">
      <alignment horizontal="left" vertical="center" wrapTex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1" fillId="2" borderId="33" xfId="0" applyFont="1" applyFill="1" applyBorder="1" applyAlignment="1">
      <alignment vertical="center" shrinkToFit="1"/>
    </xf>
    <xf numFmtId="0" fontId="11" fillId="2" borderId="39" xfId="0" applyFont="1" applyFill="1" applyBorder="1" applyAlignment="1">
      <alignment vertical="center" shrinkToFit="1"/>
    </xf>
    <xf numFmtId="0" fontId="11" fillId="2" borderId="35" xfId="0" applyFont="1" applyFill="1" applyBorder="1" applyAlignment="1">
      <alignment vertical="center" shrinkToFit="1"/>
    </xf>
    <xf numFmtId="0" fontId="11" fillId="2" borderId="34" xfId="0" applyFont="1" applyFill="1" applyBorder="1" applyAlignment="1">
      <alignment vertical="center" shrinkToFit="1"/>
    </xf>
    <xf numFmtId="0" fontId="11" fillId="0" borderId="35" xfId="0" applyFont="1" applyBorder="1" applyAlignment="1">
      <alignment vertical="center" shrinkToFit="1"/>
    </xf>
    <xf numFmtId="0" fontId="11" fillId="0" borderId="33" xfId="0" applyFont="1" applyBorder="1" applyAlignment="1">
      <alignment vertical="center" shrinkToFit="1"/>
    </xf>
    <xf numFmtId="0" fontId="11" fillId="0" borderId="34" xfId="0" applyFont="1" applyBorder="1" applyAlignment="1">
      <alignment vertical="center" shrinkToFit="1"/>
    </xf>
    <xf numFmtId="0" fontId="17" fillId="0" borderId="18" xfId="0" applyFont="1" applyBorder="1" applyAlignment="1">
      <alignment horizontal="center" vertical="center" wrapText="1" shrinkToFit="1"/>
    </xf>
    <xf numFmtId="0" fontId="11" fillId="2" borderId="32" xfId="0" applyFont="1" applyFill="1" applyBorder="1" applyAlignment="1">
      <alignment vertical="center" wrapText="1" shrinkToFit="1"/>
    </xf>
    <xf numFmtId="0" fontId="11" fillId="2" borderId="33" xfId="0" applyFont="1" applyFill="1" applyBorder="1" applyAlignment="1">
      <alignment vertical="center" wrapText="1" shrinkToFit="1"/>
    </xf>
    <xf numFmtId="0" fontId="11" fillId="2" borderId="39" xfId="0" applyFont="1" applyFill="1" applyBorder="1" applyAlignment="1">
      <alignment vertical="center" wrapText="1" shrinkToFit="1"/>
    </xf>
    <xf numFmtId="0" fontId="11" fillId="2" borderId="35" xfId="0" applyFont="1" applyFill="1" applyBorder="1" applyAlignment="1">
      <alignment vertical="center" wrapText="1" shrinkToFit="1"/>
    </xf>
    <xf numFmtId="0" fontId="11" fillId="2" borderId="42" xfId="0" applyFont="1" applyFill="1" applyBorder="1" applyAlignment="1">
      <alignment vertical="center" wrapText="1" shrinkToFit="1"/>
    </xf>
    <xf numFmtId="0" fontId="11" fillId="2" borderId="34" xfId="0" applyFont="1" applyFill="1" applyBorder="1" applyAlignment="1">
      <alignment vertical="center" wrapText="1" shrinkToFit="1"/>
    </xf>
    <xf numFmtId="180" fontId="19" fillId="2" borderId="22" xfId="2" applyNumberFormat="1" applyFont="1" applyFill="1" applyBorder="1" applyAlignment="1">
      <alignment horizontal="right" vertical="center" shrinkToFit="1"/>
    </xf>
    <xf numFmtId="180" fontId="19" fillId="2" borderId="18" xfId="2" applyNumberFormat="1" applyFont="1" applyFill="1" applyBorder="1" applyAlignment="1">
      <alignment horizontal="right" vertical="center" shrinkToFit="1"/>
    </xf>
    <xf numFmtId="0" fontId="11" fillId="2" borderId="32" xfId="0" applyFont="1" applyFill="1" applyBorder="1" applyAlignment="1">
      <alignment vertical="center" shrinkToFit="1"/>
    </xf>
    <xf numFmtId="0" fontId="11" fillId="2" borderId="42" xfId="0" applyFont="1" applyFill="1" applyBorder="1" applyAlignment="1">
      <alignment vertical="center" shrinkToFit="1"/>
    </xf>
    <xf numFmtId="38" fontId="8" fillId="0" borderId="0" xfId="0" applyNumberFormat="1" applyFont="1">
      <alignment vertical="center"/>
    </xf>
    <xf numFmtId="0" fontId="11" fillId="0" borderId="17" xfId="0" applyFont="1" applyBorder="1" applyAlignment="1">
      <alignment horizontal="left" vertical="center" wrapText="1"/>
    </xf>
    <xf numFmtId="0" fontId="22" fillId="0" borderId="0" xfId="0" applyFont="1">
      <alignment vertical="center"/>
    </xf>
    <xf numFmtId="0" fontId="8" fillId="0" borderId="0" xfId="0" applyFont="1" applyAlignment="1">
      <alignment vertical="top"/>
    </xf>
    <xf numFmtId="0" fontId="9" fillId="0" borderId="21" xfId="0" applyNumberFormat="1" applyFont="1" applyBorder="1" applyAlignment="1">
      <alignment vertical="center"/>
    </xf>
    <xf numFmtId="0" fontId="22" fillId="0" borderId="0" xfId="0" applyFont="1" applyFill="1" applyBorder="1" applyAlignment="1"/>
    <xf numFmtId="0" fontId="8" fillId="0" borderId="0" xfId="0" applyFont="1" applyAlignment="1">
      <alignment horizontal="left" vertical="top"/>
    </xf>
    <xf numFmtId="180" fontId="23" fillId="0" borderId="22" xfId="2" applyNumberFormat="1" applyFont="1" applyBorder="1" applyAlignment="1">
      <alignment horizontal="right" vertical="center" shrinkToFit="1"/>
    </xf>
    <xf numFmtId="180" fontId="23" fillId="0" borderId="18" xfId="2" applyNumberFormat="1" applyFont="1" applyBorder="1" applyAlignment="1">
      <alignment horizontal="right" vertical="center" shrinkToFit="1"/>
    </xf>
    <xf numFmtId="0" fontId="8" fillId="0" borderId="27" xfId="0" applyFont="1" applyBorder="1" applyAlignment="1">
      <alignment vertical="center" shrinkToFit="1"/>
    </xf>
    <xf numFmtId="0" fontId="8" fillId="0" borderId="17" xfId="0" applyFont="1" applyBorder="1" applyAlignment="1">
      <alignment vertical="center" shrinkToFit="1"/>
    </xf>
    <xf numFmtId="0" fontId="8" fillId="0" borderId="16" xfId="0" applyFont="1" applyBorder="1" applyAlignment="1">
      <alignment vertical="center" shrinkToFit="1"/>
    </xf>
    <xf numFmtId="0" fontId="8" fillId="0" borderId="18" xfId="0" applyFont="1" applyBorder="1" applyAlignment="1">
      <alignment vertical="center" shrinkToFit="1"/>
    </xf>
    <xf numFmtId="0" fontId="10" fillId="0" borderId="47" xfId="0" applyNumberFormat="1" applyFont="1" applyBorder="1" applyAlignment="1">
      <alignment horizontal="center" vertical="center"/>
    </xf>
    <xf numFmtId="0" fontId="22" fillId="0" borderId="0" xfId="0" applyFont="1" applyAlignment="1">
      <alignment horizontal="right" vertical="center"/>
    </xf>
    <xf numFmtId="0" fontId="8" fillId="0" borderId="27"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38" xfId="0" applyFont="1" applyBorder="1" applyAlignment="1">
      <alignment vertical="center" wrapText="1"/>
    </xf>
    <xf numFmtId="0" fontId="11" fillId="0" borderId="16" xfId="0" applyFont="1" applyBorder="1" applyAlignment="1">
      <alignment vertical="center" wrapText="1"/>
    </xf>
    <xf numFmtId="0" fontId="8" fillId="0" borderId="17" xfId="0" applyFont="1" applyBorder="1">
      <alignment vertical="center"/>
    </xf>
    <xf numFmtId="0" fontId="11" fillId="0" borderId="18" xfId="0" applyFont="1" applyBorder="1" applyAlignment="1">
      <alignment horizontal="center"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24" fillId="0" borderId="0" xfId="0" applyFont="1" applyFill="1" applyAlignment="1">
      <alignment horizontal="left" vertical="center" indent="1"/>
    </xf>
    <xf numFmtId="0" fontId="26" fillId="0" borderId="0" xfId="0" applyFont="1" applyFill="1" applyBorder="1" applyAlignment="1">
      <alignment horizontal="distributed" vertical="center" justifyLastLine="1"/>
    </xf>
    <xf numFmtId="0" fontId="8" fillId="0" borderId="27" xfId="0" applyFont="1" applyBorder="1" applyAlignment="1">
      <alignment horizontal="left" vertical="center" wrapText="1"/>
    </xf>
    <xf numFmtId="0" fontId="12" fillId="0" borderId="17" xfId="0" applyFont="1" applyBorder="1" applyAlignment="1">
      <alignment horizontal="left" vertical="center" wrapText="1"/>
    </xf>
    <xf numFmtId="0" fontId="12" fillId="0" borderId="38" xfId="0" applyFont="1" applyBorder="1" applyAlignment="1">
      <alignment horizontal="left"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2" fillId="0" borderId="27" xfId="0" applyFont="1" applyBorder="1" applyAlignment="1">
      <alignment horizontal="left" vertical="center" wrapText="1"/>
    </xf>
    <xf numFmtId="177" fontId="13" fillId="2" borderId="22" xfId="0" applyNumberFormat="1" applyFont="1" applyFill="1" applyBorder="1" applyAlignment="1">
      <alignment horizontal="right" vertical="center"/>
    </xf>
    <xf numFmtId="177" fontId="13" fillId="2" borderId="48" xfId="0" applyNumberFormat="1" applyFont="1" applyFill="1" applyBorder="1" applyAlignment="1">
      <alignment horizontal="right" vertical="center"/>
    </xf>
    <xf numFmtId="177" fontId="13" fillId="0" borderId="48" xfId="0" applyNumberFormat="1" applyFont="1" applyBorder="1" applyAlignment="1">
      <alignment horizontal="right" vertical="center" indent="1"/>
    </xf>
    <xf numFmtId="177" fontId="13" fillId="0" borderId="49" xfId="0" applyNumberFormat="1" applyFont="1" applyBorder="1" applyAlignment="1">
      <alignment horizontal="right" vertical="center" indent="1"/>
    </xf>
    <xf numFmtId="0" fontId="13" fillId="0" borderId="50" xfId="0" applyNumberFormat="1" applyFont="1" applyBorder="1" applyAlignme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27" xfId="0" applyFont="1" applyBorder="1" applyAlignment="1">
      <alignment vertical="center" shrinkToFit="1"/>
    </xf>
    <xf numFmtId="0" fontId="12" fillId="0" borderId="38" xfId="0" applyFont="1" applyBorder="1" applyAlignment="1">
      <alignment vertical="center" shrinkToFit="1"/>
    </xf>
    <xf numFmtId="0" fontId="10" fillId="0" borderId="0" xfId="0" applyFont="1" applyAlignment="1">
      <alignment horizontal="left" vertical="center"/>
    </xf>
    <xf numFmtId="0" fontId="22" fillId="0" borderId="0" xfId="0" applyFont="1" applyAlignment="1">
      <alignment horizontal="left" vertical="center"/>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27" xfId="0" applyFont="1" applyBorder="1" applyAlignment="1">
      <alignment horizontal="left" vertical="center" wrapText="1"/>
    </xf>
    <xf numFmtId="0" fontId="18" fillId="0" borderId="38" xfId="0" applyFont="1" applyBorder="1" applyAlignment="1">
      <alignment horizontal="left" vertical="center" wrapText="1"/>
    </xf>
    <xf numFmtId="0" fontId="9" fillId="0" borderId="0" xfId="0" applyNumberFormat="1" applyFont="1" applyBorder="1" applyAlignment="1">
      <alignment vertical="center"/>
    </xf>
    <xf numFmtId="0" fontId="18" fillId="0" borderId="32" xfId="0" applyFont="1" applyBorder="1" applyAlignment="1">
      <alignment vertical="center" wrapText="1" shrinkToFit="1"/>
    </xf>
    <xf numFmtId="0" fontId="18" fillId="0" borderId="33" xfId="0" applyFont="1" applyBorder="1" applyAlignment="1">
      <alignment vertical="center" wrapText="1" shrinkToFit="1"/>
    </xf>
    <xf numFmtId="0" fontId="18" fillId="0" borderId="39" xfId="0" applyFont="1" applyBorder="1" applyAlignment="1">
      <alignment vertical="center" wrapText="1" shrinkToFit="1"/>
    </xf>
    <xf numFmtId="0" fontId="18" fillId="0" borderId="35" xfId="0" applyFont="1" applyBorder="1" applyAlignment="1">
      <alignment vertical="center" wrapText="1" shrinkToFit="1"/>
    </xf>
    <xf numFmtId="0" fontId="18" fillId="0" borderId="42" xfId="0" applyFont="1" applyBorder="1" applyAlignment="1">
      <alignment vertical="center" wrapText="1" shrinkToFit="1"/>
    </xf>
    <xf numFmtId="0" fontId="18" fillId="0" borderId="34" xfId="0" applyFont="1" applyBorder="1" applyAlignment="1">
      <alignment vertical="center" wrapText="1" shrinkToFit="1"/>
    </xf>
    <xf numFmtId="0" fontId="8" fillId="0" borderId="0" xfId="0" applyFont="1" applyAlignment="1"/>
    <xf numFmtId="58" fontId="11" fillId="0" borderId="0" xfId="0" applyNumberFormat="1" applyFont="1" applyFill="1" applyAlignment="1">
      <alignment horizontal="center" vertical="center"/>
    </xf>
    <xf numFmtId="0" fontId="10" fillId="0" borderId="0" xfId="0" quotePrefix="1" applyFont="1" applyFill="1" applyBorder="1" applyAlignment="1">
      <alignment vertical="center"/>
    </xf>
    <xf numFmtId="0" fontId="10" fillId="0" borderId="0" xfId="0" applyFont="1">
      <alignment vertical="center"/>
    </xf>
    <xf numFmtId="181" fontId="10" fillId="0" borderId="0" xfId="0" applyNumberFormat="1" applyFont="1" applyFill="1" applyBorder="1" applyAlignment="1">
      <alignment horizontal="left" vertical="center"/>
    </xf>
    <xf numFmtId="0" fontId="10" fillId="0" borderId="0" xfId="0" applyFont="1" applyFill="1" applyBorder="1" applyAlignment="1">
      <alignment vertical="center"/>
    </xf>
    <xf numFmtId="0" fontId="12" fillId="0" borderId="23" xfId="0" applyFont="1" applyBorder="1" applyAlignment="1">
      <alignment horizontal="center" vertical="center"/>
    </xf>
    <xf numFmtId="38" fontId="13" fillId="2" borderId="22" xfId="2" applyFont="1" applyFill="1" applyBorder="1" applyAlignment="1">
      <alignment horizontal="right" vertical="center" indent="1"/>
    </xf>
    <xf numFmtId="38" fontId="13" fillId="2" borderId="48" xfId="2" applyFont="1" applyFill="1" applyBorder="1" applyAlignment="1">
      <alignment horizontal="right" vertical="center" indent="1"/>
    </xf>
    <xf numFmtId="0" fontId="13" fillId="2" borderId="48" xfId="0" applyFont="1" applyFill="1" applyBorder="1" applyAlignment="1">
      <alignment vertical="center"/>
    </xf>
    <xf numFmtId="0" fontId="13" fillId="2" borderId="29" xfId="0" applyFont="1" applyFill="1" applyBorder="1" applyAlignment="1">
      <alignment vertical="center"/>
    </xf>
    <xf numFmtId="0" fontId="13" fillId="0" borderId="0" xfId="0" applyFont="1" applyFill="1" applyAlignment="1">
      <alignment vertical="center"/>
    </xf>
    <xf numFmtId="0" fontId="12" fillId="0" borderId="16" xfId="0" applyFont="1" applyBorder="1" applyAlignment="1">
      <alignment horizontal="center" vertical="center"/>
    </xf>
    <xf numFmtId="0" fontId="11" fillId="2" borderId="27" xfId="0" applyFont="1" applyFill="1" applyBorder="1" applyAlignment="1" applyProtection="1">
      <alignment vertical="center"/>
      <protection locked="0"/>
    </xf>
    <xf numFmtId="0" fontId="11" fillId="2" borderId="17" xfId="0" applyFont="1" applyFill="1" applyBorder="1" applyAlignment="1">
      <alignment vertical="center"/>
    </xf>
    <xf numFmtId="0" fontId="11" fillId="2" borderId="18" xfId="0" applyFont="1" applyFill="1" applyBorder="1" applyAlignment="1">
      <alignment vertical="center"/>
    </xf>
    <xf numFmtId="0" fontId="11" fillId="0" borderId="0" xfId="0" applyFont="1" applyFill="1" applyAlignment="1">
      <alignment vertical="center"/>
    </xf>
    <xf numFmtId="0" fontId="8" fillId="0" borderId="0" xfId="0" applyFont="1" applyAlignment="1">
      <alignment vertical="center"/>
    </xf>
    <xf numFmtId="0" fontId="12" fillId="0" borderId="28" xfId="0" applyFont="1" applyBorder="1" applyAlignment="1">
      <alignment horizontal="center" vertical="center"/>
    </xf>
    <xf numFmtId="0" fontId="11" fillId="2" borderId="1" xfId="0" applyFont="1" applyFill="1" applyBorder="1" applyAlignment="1">
      <alignment vertical="center"/>
    </xf>
    <xf numFmtId="0" fontId="11" fillId="2" borderId="56" xfId="0" applyFont="1" applyFill="1" applyBorder="1" applyAlignment="1">
      <alignment vertical="center"/>
    </xf>
    <xf numFmtId="0" fontId="11" fillId="2" borderId="57" xfId="0" applyFont="1" applyFill="1" applyBorder="1" applyAlignment="1">
      <alignment vertical="center"/>
    </xf>
    <xf numFmtId="0" fontId="12" fillId="0" borderId="35" xfId="0" applyFont="1" applyBorder="1" applyAlignment="1">
      <alignment vertical="center" wrapText="1"/>
    </xf>
    <xf numFmtId="0" fontId="11" fillId="2" borderId="32" xfId="0" applyFont="1" applyFill="1" applyBorder="1" applyAlignment="1">
      <alignment vertical="center"/>
    </xf>
    <xf numFmtId="0" fontId="11" fillId="2" borderId="33" xfId="0" applyFont="1" applyFill="1" applyBorder="1" applyAlignment="1">
      <alignment vertical="center"/>
    </xf>
    <xf numFmtId="0" fontId="11" fillId="2" borderId="34" xfId="0" applyFont="1" applyFill="1" applyBorder="1" applyAlignment="1">
      <alignment vertical="center"/>
    </xf>
    <xf numFmtId="0" fontId="23" fillId="0" borderId="0" xfId="0" applyFont="1" applyAlignment="1"/>
    <xf numFmtId="0" fontId="24" fillId="0" borderId="0" xfId="0" applyFont="1" applyAlignment="1"/>
    <xf numFmtId="0" fontId="25" fillId="0" borderId="0" xfId="0" applyFont="1">
      <alignment vertical="center"/>
    </xf>
    <xf numFmtId="0" fontId="29" fillId="0" borderId="0" xfId="0" applyFont="1" applyFill="1" applyAlignment="1">
      <alignment horizontal="center" vertical="center"/>
    </xf>
    <xf numFmtId="0" fontId="10" fillId="0" borderId="0" xfId="0" quotePrefix="1" applyFont="1" applyFill="1" applyAlignment="1">
      <alignment vertical="center"/>
    </xf>
    <xf numFmtId="0" fontId="8" fillId="0" borderId="0" xfId="0" applyFont="1" applyFill="1" applyBorder="1" applyAlignment="1"/>
    <xf numFmtId="181" fontId="10" fillId="0" borderId="0" xfId="0" quotePrefix="1" applyNumberFormat="1" applyFont="1" applyFill="1" applyBorder="1" applyAlignment="1">
      <alignment vertical="center"/>
    </xf>
    <xf numFmtId="0" fontId="10" fillId="0" borderId="0" xfId="0" applyFont="1" applyFill="1" applyAlignment="1">
      <alignment vertical="center"/>
    </xf>
    <xf numFmtId="0" fontId="28" fillId="0" borderId="0" xfId="0" applyFont="1" applyFill="1" applyAlignment="1">
      <alignment horizontal="left" vertical="center" indent="2"/>
    </xf>
    <xf numFmtId="0" fontId="29" fillId="0" borderId="0" xfId="0" applyFont="1" applyFill="1" applyAlignment="1">
      <alignment horizontal="left" vertical="center"/>
    </xf>
    <xf numFmtId="38" fontId="4" fillId="0" borderId="0" xfId="2" applyFont="1">
      <alignmen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xf>
    <xf numFmtId="0" fontId="31" fillId="0" borderId="17" xfId="0" applyFont="1" applyBorder="1" applyAlignment="1">
      <alignment horizontal="center" vertical="center"/>
    </xf>
    <xf numFmtId="0" fontId="31" fillId="0" borderId="48" xfId="0" applyFont="1" applyBorder="1" applyAlignment="1">
      <alignment horizontal="center" vertical="center"/>
    </xf>
    <xf numFmtId="0" fontId="31" fillId="0" borderId="61" xfId="0" applyFont="1" applyBorder="1" applyAlignment="1">
      <alignment horizontal="center" vertical="center"/>
    </xf>
    <xf numFmtId="0" fontId="31" fillId="0" borderId="56" xfId="0" applyFont="1" applyBorder="1" applyAlignment="1">
      <alignment vertical="center"/>
    </xf>
    <xf numFmtId="0" fontId="31" fillId="0" borderId="62" xfId="0" applyFont="1" applyBorder="1" applyAlignment="1">
      <alignment vertical="center"/>
    </xf>
    <xf numFmtId="38" fontId="31" fillId="0" borderId="0" xfId="2" applyFont="1">
      <alignment vertical="center"/>
    </xf>
    <xf numFmtId="38" fontId="31" fillId="0" borderId="48" xfId="2" applyFont="1" applyBorder="1">
      <alignment vertical="center"/>
    </xf>
    <xf numFmtId="38" fontId="31" fillId="0" borderId="61" xfId="2" applyFont="1" applyBorder="1">
      <alignment vertical="center"/>
    </xf>
    <xf numFmtId="38" fontId="31" fillId="0" borderId="22" xfId="2" applyFont="1" applyBorder="1">
      <alignment vertical="center"/>
    </xf>
    <xf numFmtId="0" fontId="31" fillId="0" borderId="14" xfId="0" applyFont="1" applyBorder="1">
      <alignment vertical="center"/>
    </xf>
    <xf numFmtId="0" fontId="31" fillId="0" borderId="63" xfId="0" applyFont="1" applyBorder="1">
      <alignment vertical="center"/>
    </xf>
    <xf numFmtId="0" fontId="31" fillId="0" borderId="46" xfId="0" applyFont="1" applyBorder="1">
      <alignment vertical="center"/>
    </xf>
    <xf numFmtId="0" fontId="31" fillId="0" borderId="17" xfId="0" applyFont="1" applyBorder="1">
      <alignment vertical="center"/>
    </xf>
    <xf numFmtId="0" fontId="31" fillId="0" borderId="64" xfId="0" applyFont="1" applyBorder="1">
      <alignment vertical="center"/>
    </xf>
    <xf numFmtId="0" fontId="31" fillId="0" borderId="27" xfId="0" applyFont="1" applyBorder="1">
      <alignment vertical="center"/>
    </xf>
    <xf numFmtId="0" fontId="5" fillId="0" borderId="0" xfId="0" applyFont="1" applyAlignment="1">
      <alignment horizontal="distributed" vertical="center" indent="10"/>
    </xf>
    <xf numFmtId="49" fontId="4" fillId="2" borderId="1" xfId="0" applyNumberFormat="1" applyFont="1" applyFill="1" applyBorder="1" applyAlignment="1">
      <alignment horizontal="left" vertical="center" indent="2"/>
    </xf>
    <xf numFmtId="0" fontId="7" fillId="2" borderId="1" xfId="0" applyFont="1" applyFill="1" applyBorder="1" applyAlignment="1">
      <alignment horizontal="left" vertical="center" indent="2"/>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2" fillId="0" borderId="7" xfId="0" applyFont="1" applyBorder="1" applyAlignment="1">
      <alignment horizontal="center" vertical="distributed" textRotation="255" justifyLastLine="1"/>
    </xf>
    <xf numFmtId="0" fontId="12" fillId="0" borderId="8" xfId="0" applyFont="1" applyBorder="1" applyAlignment="1">
      <alignment horizontal="center" vertical="distributed" textRotation="255" justifyLastLine="1"/>
    </xf>
    <xf numFmtId="0" fontId="12" fillId="0" borderId="9" xfId="0" applyFont="1" applyBorder="1" applyAlignment="1">
      <alignment horizontal="center" vertical="distributed" textRotation="255" justifyLastLine="1"/>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182" fontId="12" fillId="2" borderId="6" xfId="0" quotePrefix="1" applyNumberFormat="1" applyFont="1" applyFill="1" applyBorder="1" applyAlignment="1">
      <alignment horizontal="center" vertical="center"/>
    </xf>
    <xf numFmtId="182" fontId="12" fillId="2" borderId="15" xfId="0" quotePrefix="1" applyNumberFormat="1" applyFont="1" applyFill="1" applyBorder="1" applyAlignment="1">
      <alignment horizontal="center" vertical="center"/>
    </xf>
    <xf numFmtId="0" fontId="10" fillId="0" borderId="2"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0" xfId="0" applyFont="1" applyBorder="1" applyAlignment="1">
      <alignment horizontal="center" vertical="center" wrapText="1" shrinkToFit="1"/>
    </xf>
    <xf numFmtId="0" fontId="10" fillId="0" borderId="2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182" fontId="12" fillId="2" borderId="4" xfId="0" quotePrefix="1" applyNumberFormat="1" applyFont="1" applyFill="1" applyBorder="1" applyAlignment="1">
      <alignment horizontal="center" vertical="center"/>
    </xf>
    <xf numFmtId="182" fontId="12" fillId="2" borderId="13" xfId="0" quotePrefix="1" applyNumberFormat="1" applyFont="1" applyFill="1" applyBorder="1" applyAlignment="1">
      <alignment horizontal="center" vertical="center"/>
    </xf>
    <xf numFmtId="182" fontId="12" fillId="2" borderId="5" xfId="0" quotePrefix="1" applyNumberFormat="1" applyFont="1" applyFill="1" applyBorder="1" applyAlignment="1">
      <alignment horizontal="center" vertical="center"/>
    </xf>
    <xf numFmtId="182" fontId="12" fillId="2" borderId="14" xfId="0" quotePrefix="1" applyNumberFormat="1" applyFont="1" applyFill="1" applyBorder="1" applyAlignment="1">
      <alignment horizontal="center" vertical="center"/>
    </xf>
    <xf numFmtId="182" fontId="11" fillId="2" borderId="6" xfId="0" quotePrefix="1" applyNumberFormat="1" applyFont="1" applyFill="1" applyBorder="1" applyAlignment="1">
      <alignment horizontal="center" vertical="center"/>
    </xf>
    <xf numFmtId="182" fontId="11" fillId="2" borderId="15" xfId="0" quotePrefix="1" applyNumberFormat="1" applyFont="1" applyFill="1" applyBorder="1" applyAlignment="1">
      <alignment horizontal="center" vertical="center"/>
    </xf>
    <xf numFmtId="182" fontId="11" fillId="2" borderId="4" xfId="0" quotePrefix="1" applyNumberFormat="1" applyFont="1" applyFill="1" applyBorder="1" applyAlignment="1">
      <alignment horizontal="center" vertical="center"/>
    </xf>
    <xf numFmtId="182" fontId="11" fillId="2" borderId="13" xfId="0" quotePrefix="1" applyNumberFormat="1" applyFont="1" applyFill="1" applyBorder="1" applyAlignment="1">
      <alignment horizontal="center" vertical="center"/>
    </xf>
    <xf numFmtId="182" fontId="11" fillId="2" borderId="5" xfId="0" quotePrefix="1" applyNumberFormat="1" applyFont="1" applyFill="1" applyBorder="1" applyAlignment="1">
      <alignment horizontal="center" vertical="center"/>
    </xf>
    <xf numFmtId="182" fontId="11" fillId="2" borderId="14" xfId="0" quotePrefix="1" applyNumberFormat="1" applyFont="1" applyFill="1" applyBorder="1" applyAlignment="1">
      <alignment horizontal="center" vertical="center"/>
    </xf>
    <xf numFmtId="0" fontId="10" fillId="0" borderId="23"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7"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wrapText="1"/>
    </xf>
    <xf numFmtId="0" fontId="10" fillId="0" borderId="23" xfId="0" applyFont="1" applyBorder="1" applyAlignment="1">
      <alignment horizontal="center" vertical="center"/>
    </xf>
    <xf numFmtId="0" fontId="10" fillId="0" borderId="28" xfId="0" applyFont="1" applyBorder="1" applyAlignment="1">
      <alignment horizontal="center" vertical="center"/>
    </xf>
    <xf numFmtId="182" fontId="11" fillId="2" borderId="6" xfId="0" quotePrefix="1" applyNumberFormat="1" applyFont="1" applyFill="1" applyBorder="1" applyAlignment="1">
      <alignment horizontal="center" vertical="center" wrapText="1"/>
    </xf>
    <xf numFmtId="182" fontId="11" fillId="2" borderId="15" xfId="0" quotePrefix="1" applyNumberFormat="1" applyFont="1" applyFill="1" applyBorder="1" applyAlignment="1">
      <alignment horizontal="center" vertical="center" wrapText="1"/>
    </xf>
    <xf numFmtId="182" fontId="11" fillId="2" borderId="40" xfId="0" quotePrefix="1" applyNumberFormat="1" applyFont="1" applyFill="1" applyBorder="1" applyAlignment="1">
      <alignment horizontal="center" vertical="center"/>
    </xf>
    <xf numFmtId="182" fontId="11" fillId="2" borderId="41" xfId="0" quotePrefix="1" applyNumberFormat="1" applyFont="1" applyFill="1" applyBorder="1" applyAlignment="1">
      <alignment horizontal="center" vertical="center"/>
    </xf>
    <xf numFmtId="182" fontId="11" fillId="2" borderId="4" xfId="0" quotePrefix="1" applyNumberFormat="1" applyFont="1" applyFill="1" applyBorder="1" applyAlignment="1">
      <alignment horizontal="center" vertical="center" wrapText="1"/>
    </xf>
    <xf numFmtId="182" fontId="11" fillId="2" borderId="13" xfId="0" quotePrefix="1" applyNumberFormat="1"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Border="1" applyAlignment="1">
      <alignment vertical="top" wrapText="1"/>
    </xf>
    <xf numFmtId="0" fontId="10" fillId="0" borderId="43" xfId="0" applyFont="1" applyBorder="1" applyAlignment="1">
      <alignment horizontal="center" vertical="center"/>
    </xf>
    <xf numFmtId="0" fontId="10" fillId="0" borderId="45" xfId="0" applyNumberFormat="1" applyFont="1" applyBorder="1" applyAlignment="1">
      <alignment horizontal="center" vertical="center"/>
    </xf>
    <xf numFmtId="0" fontId="13" fillId="0" borderId="50" xfId="0" applyNumberFormat="1" applyFont="1" applyBorder="1" applyAlignment="1">
      <alignment horizontal="center" vertical="center"/>
    </xf>
    <xf numFmtId="0" fontId="13" fillId="0" borderId="51" xfId="0" applyNumberFormat="1" applyFont="1" applyBorder="1" applyAlignment="1">
      <alignment horizontal="center" vertical="center"/>
    </xf>
    <xf numFmtId="176" fontId="13" fillId="0" borderId="47" xfId="0" applyNumberFormat="1" applyFont="1" applyBorder="1" applyAlignment="1">
      <alignment horizontal="right" vertical="center"/>
    </xf>
    <xf numFmtId="176" fontId="13" fillId="0" borderId="52" xfId="0" applyNumberFormat="1" applyFont="1" applyBorder="1" applyAlignment="1">
      <alignment horizontal="right" vertical="center"/>
    </xf>
    <xf numFmtId="181" fontId="23" fillId="2" borderId="0" xfId="0" applyNumberFormat="1" applyFont="1" applyFill="1" applyAlignment="1">
      <alignment horizontal="distributed" vertical="center" justifyLastLine="1"/>
    </xf>
    <xf numFmtId="0" fontId="23" fillId="2" borderId="1" xfId="0" applyFont="1" applyFill="1" applyBorder="1" applyAlignment="1">
      <alignment horizontal="left" vertical="center" indent="2"/>
    </xf>
    <xf numFmtId="0" fontId="25" fillId="2" borderId="1" xfId="0" applyFont="1" applyFill="1" applyBorder="1" applyAlignment="1">
      <alignment horizontal="left" vertical="center" indent="2"/>
    </xf>
    <xf numFmtId="0" fontId="13" fillId="0" borderId="5" xfId="0" applyNumberFormat="1" applyFont="1" applyBorder="1" applyAlignment="1">
      <alignment horizontal="left" vertical="center"/>
    </xf>
    <xf numFmtId="0" fontId="13" fillId="0" borderId="14" xfId="0" applyNumberFormat="1" applyFont="1" applyBorder="1" applyAlignment="1">
      <alignment horizontal="left" vertical="center"/>
    </xf>
    <xf numFmtId="176" fontId="13" fillId="0" borderId="48" xfId="0" applyNumberFormat="1" applyFont="1" applyBorder="1" applyAlignment="1">
      <alignment horizontal="right" vertical="center"/>
    </xf>
    <xf numFmtId="176" fontId="13" fillId="0" borderId="14" xfId="0" applyNumberFormat="1" applyFont="1" applyBorder="1" applyAlignment="1">
      <alignment horizontal="right" vertical="center"/>
    </xf>
    <xf numFmtId="176" fontId="13" fillId="0" borderId="54" xfId="0" applyNumberFormat="1" applyFont="1" applyBorder="1" applyAlignment="1">
      <alignment horizontal="right" vertical="center"/>
    </xf>
    <xf numFmtId="0" fontId="13" fillId="0" borderId="40" xfId="0" applyNumberFormat="1" applyFont="1" applyBorder="1" applyAlignment="1">
      <alignment horizontal="left" vertical="center"/>
    </xf>
    <xf numFmtId="0" fontId="13" fillId="0" borderId="41" xfId="0" applyNumberFormat="1" applyFont="1" applyBorder="1" applyAlignment="1">
      <alignment horizontal="left" vertical="center"/>
    </xf>
    <xf numFmtId="176" fontId="13" fillId="0" borderId="49" xfId="0" applyNumberFormat="1" applyFont="1" applyBorder="1" applyAlignment="1">
      <alignment horizontal="right" vertical="center"/>
    </xf>
    <xf numFmtId="176" fontId="13" fillId="0" borderId="41" xfId="0" applyNumberFormat="1" applyFont="1" applyBorder="1" applyAlignment="1">
      <alignment horizontal="right" vertical="center"/>
    </xf>
    <xf numFmtId="176" fontId="13" fillId="0" borderId="55" xfId="0" applyNumberFormat="1" applyFont="1" applyBorder="1" applyAlignment="1">
      <alignment horizontal="right" vertical="center"/>
    </xf>
    <xf numFmtId="0" fontId="10" fillId="0" borderId="47" xfId="0" applyNumberFormat="1" applyFont="1" applyBorder="1" applyAlignment="1">
      <alignment horizontal="center" vertical="center" shrinkToFit="1"/>
    </xf>
    <xf numFmtId="0" fontId="10" fillId="0" borderId="52" xfId="0" applyNumberFormat="1" applyFont="1" applyBorder="1" applyAlignment="1">
      <alignment horizontal="center" vertical="center" shrinkToFit="1"/>
    </xf>
    <xf numFmtId="0" fontId="13" fillId="0" borderId="44" xfId="0" applyNumberFormat="1" applyFont="1" applyBorder="1" applyAlignment="1">
      <alignment horizontal="left" vertical="center"/>
    </xf>
    <xf numFmtId="0" fontId="13" fillId="0" borderId="46" xfId="0" applyNumberFormat="1" applyFont="1" applyBorder="1" applyAlignment="1">
      <alignment horizontal="left" vertical="center"/>
    </xf>
    <xf numFmtId="179" fontId="13" fillId="2" borderId="22" xfId="0" applyNumberFormat="1" applyFont="1" applyFill="1" applyBorder="1" applyAlignment="1">
      <alignment horizontal="right" vertical="center"/>
    </xf>
    <xf numFmtId="179" fontId="13" fillId="2" borderId="46" xfId="0" applyNumberFormat="1" applyFont="1" applyFill="1" applyBorder="1" applyAlignment="1">
      <alignment horizontal="right" vertical="center"/>
    </xf>
    <xf numFmtId="176" fontId="13" fillId="0" borderId="22" xfId="0" applyNumberFormat="1" applyFont="1" applyBorder="1" applyAlignment="1">
      <alignment horizontal="right" vertical="center"/>
    </xf>
    <xf numFmtId="176" fontId="13" fillId="0" borderId="53" xfId="0" applyNumberFormat="1" applyFont="1" applyBorder="1" applyAlignment="1">
      <alignment horizontal="right" vertical="center"/>
    </xf>
    <xf numFmtId="178" fontId="13" fillId="2" borderId="48" xfId="0" applyNumberFormat="1" applyFont="1" applyFill="1" applyBorder="1" applyAlignment="1">
      <alignment horizontal="right" vertical="center"/>
    </xf>
    <xf numFmtId="178" fontId="13" fillId="2" borderId="14" xfId="0" applyNumberFormat="1" applyFont="1" applyFill="1" applyBorder="1" applyAlignment="1">
      <alignment horizontal="right" vertical="center"/>
    </xf>
    <xf numFmtId="182" fontId="12" fillId="0" borderId="5" xfId="0" quotePrefix="1" applyNumberFormat="1" applyFont="1" applyBorder="1" applyAlignment="1">
      <alignment horizontal="center" vertical="center"/>
    </xf>
    <xf numFmtId="182" fontId="12" fillId="0" borderId="14" xfId="0" quotePrefix="1" applyNumberFormat="1" applyFont="1" applyBorder="1" applyAlignment="1">
      <alignment horizontal="center" vertical="center"/>
    </xf>
    <xf numFmtId="182" fontId="12" fillId="0" borderId="6" xfId="0" quotePrefix="1" applyNumberFormat="1" applyFont="1" applyBorder="1" applyAlignment="1">
      <alignment horizontal="center" vertical="center"/>
    </xf>
    <xf numFmtId="182" fontId="12" fillId="0" borderId="15" xfId="0" quotePrefix="1" applyNumberFormat="1" applyFont="1" applyBorder="1" applyAlignment="1">
      <alignment horizontal="center" vertical="center"/>
    </xf>
    <xf numFmtId="182" fontId="12" fillId="0" borderId="4" xfId="0" quotePrefix="1" applyNumberFormat="1" applyFont="1" applyBorder="1" applyAlignment="1">
      <alignment horizontal="center" vertical="center"/>
    </xf>
    <xf numFmtId="182" fontId="12" fillId="0" borderId="13" xfId="0" quotePrefix="1" applyNumberFormat="1" applyFont="1" applyBorder="1" applyAlignment="1">
      <alignment horizontal="center" vertical="center"/>
    </xf>
    <xf numFmtId="0" fontId="10" fillId="0" borderId="47" xfId="0" applyNumberFormat="1" applyFont="1" applyBorder="1" applyAlignment="1">
      <alignment horizontal="center" vertical="center"/>
    </xf>
    <xf numFmtId="182" fontId="21" fillId="0" borderId="4" xfId="0" quotePrefix="1" applyNumberFormat="1" applyFont="1" applyBorder="1" applyAlignment="1">
      <alignment horizontal="center" vertical="center"/>
    </xf>
    <xf numFmtId="182" fontId="21" fillId="0" borderId="13" xfId="0" quotePrefix="1" applyNumberFormat="1" applyFont="1" applyBorder="1" applyAlignment="1">
      <alignment horizontal="center" vertical="center"/>
    </xf>
    <xf numFmtId="0" fontId="28" fillId="2" borderId="0" xfId="0" applyNumberFormat="1" applyFont="1" applyFill="1" applyBorder="1" applyAlignment="1">
      <alignment vertical="center"/>
    </xf>
    <xf numFmtId="58" fontId="11" fillId="2" borderId="5" xfId="0" applyNumberFormat="1" applyFont="1" applyFill="1" applyBorder="1" applyAlignment="1">
      <alignment horizontal="center" vertical="center"/>
    </xf>
    <xf numFmtId="58" fontId="11" fillId="2" borderId="14" xfId="0" applyNumberFormat="1" applyFont="1" applyFill="1" applyBorder="1" applyAlignment="1">
      <alignment horizontal="center" vertical="center"/>
    </xf>
    <xf numFmtId="58" fontId="11" fillId="2" borderId="6" xfId="0" applyNumberFormat="1" applyFont="1" applyFill="1" applyBorder="1" applyAlignment="1">
      <alignment horizontal="center" vertical="center"/>
    </xf>
    <xf numFmtId="58" fontId="11" fillId="2" borderId="15" xfId="0" applyNumberFormat="1" applyFont="1" applyFill="1" applyBorder="1" applyAlignment="1">
      <alignment horizontal="center" vertical="center"/>
    </xf>
    <xf numFmtId="0" fontId="27" fillId="0" borderId="0" xfId="0" applyFont="1" applyAlignment="1">
      <alignment horizontal="center" vertical="center"/>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28" fillId="2" borderId="0" xfId="0" applyFont="1" applyFill="1" applyBorder="1" applyAlignment="1">
      <alignment horizontal="left" vertical="center" indent="2"/>
    </xf>
    <xf numFmtId="0" fontId="29" fillId="2" borderId="10"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59" xfId="0" applyFont="1" applyFill="1" applyBorder="1" applyAlignment="1">
      <alignment horizontal="left" vertical="center"/>
    </xf>
    <xf numFmtId="0" fontId="29" fillId="2" borderId="36" xfId="0" applyFont="1" applyFill="1" applyBorder="1" applyAlignment="1">
      <alignment horizontal="left" vertical="center"/>
    </xf>
    <xf numFmtId="0" fontId="29" fillId="2" borderId="3"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4" xfId="0" applyFont="1" applyFill="1" applyBorder="1" applyAlignment="1">
      <alignment horizontal="left" vertical="center"/>
    </xf>
    <xf numFmtId="0" fontId="29" fillId="2" borderId="31" xfId="0" applyFont="1" applyFill="1" applyBorder="1" applyAlignment="1">
      <alignment horizontal="left" vertical="center"/>
    </xf>
    <xf numFmtId="0" fontId="10" fillId="0" borderId="4" xfId="0" applyFont="1" applyBorder="1" applyAlignment="1">
      <alignment horizontal="center" vertical="center"/>
    </xf>
    <xf numFmtId="0" fontId="10" fillId="0" borderId="60" xfId="0" applyFont="1" applyBorder="1" applyAlignment="1">
      <alignment horizontal="center" vertical="center"/>
    </xf>
    <xf numFmtId="0" fontId="29" fillId="2" borderId="40" xfId="0" applyFont="1" applyFill="1" applyBorder="1" applyAlignment="1">
      <alignment horizontal="left" vertical="center"/>
    </xf>
    <xf numFmtId="0" fontId="29" fillId="2" borderId="58" xfId="0" applyFont="1" applyFill="1" applyBorder="1" applyAlignment="1">
      <alignment horizontal="left" vertical="center"/>
    </xf>
    <xf numFmtId="0" fontId="29" fillId="2" borderId="49" xfId="0" applyFont="1" applyFill="1" applyBorder="1" applyAlignment="1">
      <alignment horizontal="left" vertical="center"/>
    </xf>
    <xf numFmtId="0" fontId="29" fillId="2" borderId="55" xfId="0" applyFont="1" applyFill="1" applyBorder="1" applyAlignment="1">
      <alignment horizontal="left" vertical="center"/>
    </xf>
    <xf numFmtId="0" fontId="31" fillId="0" borderId="58" xfId="0" applyFont="1" applyBorder="1" applyAlignment="1">
      <alignment horizontal="center" vertical="center"/>
    </xf>
    <xf numFmtId="0" fontId="31" fillId="0" borderId="27" xfId="0" applyFont="1" applyBorder="1" applyAlignment="1">
      <alignment horizontal="center" vertical="center"/>
    </xf>
    <xf numFmtId="0" fontId="31" fillId="0" borderId="17" xfId="0" applyFont="1" applyBorder="1" applyAlignment="1">
      <alignment horizontal="center" vertical="center"/>
    </xf>
    <xf numFmtId="38" fontId="31" fillId="0" borderId="17" xfId="2" applyFont="1" applyBorder="1" applyAlignment="1">
      <alignment horizontal="center" vertical="center"/>
    </xf>
    <xf numFmtId="0" fontId="32" fillId="0" borderId="0" xfId="0"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3</xdr:col>
      <xdr:colOff>1076325</xdr:colOff>
      <xdr:row>2</xdr:row>
      <xdr:rowOff>257175</xdr:rowOff>
    </xdr:from>
    <xdr:to>
      <xdr:col>4</xdr:col>
      <xdr:colOff>9525</xdr:colOff>
      <xdr:row>3</xdr:row>
      <xdr:rowOff>0</xdr:rowOff>
    </xdr:to>
    <xdr:sp macro="" textlink="">
      <xdr:nvSpPr>
        <xdr:cNvPr id="2" name="テキスト ボックス 1"/>
        <xdr:cNvSpPr txBox="1"/>
      </xdr:nvSpPr>
      <xdr:spPr>
        <a:xfrm>
          <a:off x="2438400" y="1076325"/>
          <a:ext cx="200025" cy="152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1435100</xdr:colOff>
      <xdr:row>1</xdr:row>
      <xdr:rowOff>222250</xdr:rowOff>
    </xdr:from>
    <xdr:to>
      <xdr:col>4</xdr:col>
      <xdr:colOff>41275</xdr:colOff>
      <xdr:row>1</xdr:row>
      <xdr:rowOff>397510</xdr:rowOff>
    </xdr:to>
    <xdr:sp macro="" textlink="">
      <xdr:nvSpPr>
        <xdr:cNvPr id="4" name="テキスト ボックス 3"/>
        <xdr:cNvSpPr txBox="1"/>
      </xdr:nvSpPr>
      <xdr:spPr>
        <a:xfrm>
          <a:off x="3673475" y="793750"/>
          <a:ext cx="263525" cy="175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700"/>
            <a:t>円</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1066165</xdr:colOff>
      <xdr:row>2</xdr:row>
      <xdr:rowOff>227965</xdr:rowOff>
    </xdr:from>
    <xdr:to>
      <xdr:col>4</xdr:col>
      <xdr:colOff>0</xdr:colOff>
      <xdr:row>2</xdr:row>
      <xdr:rowOff>378460</xdr:rowOff>
    </xdr:to>
    <xdr:sp macro="" textlink="">
      <xdr:nvSpPr>
        <xdr:cNvPr id="2" name="テキスト ボックス 1"/>
        <xdr:cNvSpPr txBox="1"/>
      </xdr:nvSpPr>
      <xdr:spPr>
        <a:xfrm>
          <a:off x="2447290" y="1009015"/>
          <a:ext cx="200660" cy="150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800"/>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workbookViewId="0">
      <selection sqref="A1:N1"/>
    </sheetView>
  </sheetViews>
  <sheetFormatPr defaultRowHeight="20.100000000000001" customHeight="1"/>
  <cols>
    <col min="1" max="256" width="9" style="1" bestFit="1" customWidth="1"/>
    <col min="257" max="257" width="9" style="1" customWidth="1"/>
    <col min="258" max="16384" width="9" style="1"/>
  </cols>
  <sheetData>
    <row r="1" spans="1:14" ht="60" customHeight="1">
      <c r="A1" s="240" t="s">
        <v>19</v>
      </c>
      <c r="B1" s="240"/>
      <c r="C1" s="240"/>
      <c r="D1" s="240"/>
      <c r="E1" s="240"/>
      <c r="F1" s="240"/>
      <c r="G1" s="240"/>
      <c r="H1" s="240"/>
      <c r="I1" s="240"/>
      <c r="J1" s="240"/>
      <c r="K1" s="240"/>
      <c r="L1" s="240"/>
      <c r="M1" s="240"/>
      <c r="N1" s="240"/>
    </row>
    <row r="2" spans="1:14" ht="60" customHeight="1">
      <c r="A2" s="3"/>
      <c r="B2" s="3"/>
      <c r="C2" s="3"/>
      <c r="D2" s="3"/>
      <c r="E2" s="3"/>
      <c r="F2" s="3"/>
      <c r="G2" s="3"/>
      <c r="H2" s="3"/>
      <c r="I2" s="3"/>
      <c r="J2" s="3"/>
      <c r="K2" s="3"/>
      <c r="L2" s="3"/>
      <c r="M2" s="3"/>
      <c r="N2" s="3"/>
    </row>
    <row r="3" spans="1:14" s="2" customFormat="1" ht="33.75" customHeight="1">
      <c r="A3" s="4" t="s">
        <v>68</v>
      </c>
      <c r="B3" s="5" t="s">
        <v>142</v>
      </c>
      <c r="C3" s="5"/>
      <c r="D3" s="5"/>
      <c r="E3" s="5"/>
      <c r="F3" s="5"/>
      <c r="G3" s="5"/>
      <c r="H3" s="5"/>
      <c r="I3" s="5"/>
      <c r="J3" s="5"/>
      <c r="K3" s="5"/>
      <c r="L3" s="5"/>
      <c r="M3" s="5"/>
      <c r="N3" s="5"/>
    </row>
    <row r="4" spans="1:14" s="2" customFormat="1" ht="33.75" customHeight="1"/>
    <row r="5" spans="1:14" s="2" customFormat="1" ht="33.75" customHeight="1">
      <c r="A5" s="4" t="s">
        <v>69</v>
      </c>
      <c r="B5" s="6" t="s">
        <v>25</v>
      </c>
      <c r="C5" s="6"/>
      <c r="D5" s="6"/>
      <c r="E5" s="10" t="s">
        <v>90</v>
      </c>
      <c r="F5" s="241"/>
      <c r="G5" s="241"/>
      <c r="H5" s="241"/>
      <c r="I5" s="241"/>
      <c r="J5" s="241"/>
      <c r="K5" s="241"/>
      <c r="L5" s="241"/>
      <c r="M5" s="241"/>
      <c r="N5" s="6"/>
    </row>
    <row r="6" spans="1:14" s="2" customFormat="1" ht="33.75" customHeight="1">
      <c r="A6" s="5"/>
      <c r="B6" s="5"/>
      <c r="C6" s="5"/>
      <c r="D6" s="5"/>
      <c r="E6" s="5"/>
      <c r="F6" s="5"/>
      <c r="G6" s="5"/>
      <c r="H6" s="5"/>
      <c r="I6" s="5"/>
    </row>
    <row r="7" spans="1:14" s="2" customFormat="1" ht="33.75" customHeight="1">
      <c r="B7" s="5"/>
      <c r="C7" s="5"/>
      <c r="D7" s="5"/>
      <c r="E7" s="11" t="s">
        <v>3</v>
      </c>
      <c r="F7" s="242"/>
      <c r="G7" s="242"/>
      <c r="H7" s="242"/>
      <c r="I7" s="242"/>
      <c r="J7" s="242"/>
      <c r="K7" s="242"/>
      <c r="L7" s="242"/>
      <c r="M7" s="242"/>
      <c r="N7" s="5"/>
    </row>
    <row r="8" spans="1:14" s="2" customFormat="1" ht="33.75" customHeight="1"/>
    <row r="9" spans="1:14" s="2" customFormat="1" ht="33.75" customHeight="1">
      <c r="A9" s="4" t="s">
        <v>39</v>
      </c>
      <c r="B9" s="2" t="s">
        <v>88</v>
      </c>
    </row>
    <row r="10" spans="1:14" s="2" customFormat="1" ht="33.75" customHeight="1">
      <c r="B10" s="7" t="s">
        <v>89</v>
      </c>
      <c r="C10" s="9"/>
      <c r="D10" s="7" t="s">
        <v>7</v>
      </c>
      <c r="E10" s="9"/>
      <c r="F10" s="7" t="s">
        <v>85</v>
      </c>
      <c r="G10" s="9"/>
      <c r="H10" s="7" t="s">
        <v>86</v>
      </c>
      <c r="I10" s="8" t="s">
        <v>84</v>
      </c>
    </row>
    <row r="11" spans="1:14" s="2" customFormat="1" ht="33.75" customHeight="1">
      <c r="B11" s="8"/>
      <c r="C11" s="8"/>
      <c r="D11" s="8"/>
      <c r="E11" s="8"/>
      <c r="F11" s="8"/>
      <c r="G11" s="8"/>
      <c r="H11" s="8"/>
      <c r="I11" s="8"/>
      <c r="K11" s="5"/>
    </row>
    <row r="12" spans="1:14" s="2" customFormat="1" ht="33.75" customHeight="1">
      <c r="B12" s="7" t="s">
        <v>89</v>
      </c>
      <c r="C12" s="9"/>
      <c r="D12" s="7" t="s">
        <v>7</v>
      </c>
      <c r="E12" s="9"/>
      <c r="F12" s="7" t="s">
        <v>85</v>
      </c>
      <c r="G12" s="9"/>
      <c r="H12" s="7" t="s">
        <v>86</v>
      </c>
      <c r="I12" s="8" t="s">
        <v>87</v>
      </c>
      <c r="K12" s="12" t="s">
        <v>91</v>
      </c>
      <c r="L12" s="9"/>
      <c r="M12" s="13" t="s">
        <v>92</v>
      </c>
    </row>
  </sheetData>
  <mergeCells count="3">
    <mergeCell ref="A1:N1"/>
    <mergeCell ref="F5:M5"/>
    <mergeCell ref="F7:M7"/>
  </mergeCells>
  <phoneticPr fontId="2"/>
  <printOptions horizontalCentered="1"/>
  <pageMargins left="0.74803149606299213" right="0.74803149606299213" top="0.98425196850393681" bottom="0.98425196850393681" header="0.51181102362204722" footer="0.51181102362204722"/>
  <pageSetup paperSize="9"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103</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5</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133</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104</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49</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105</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83</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98</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98"/>
  <sheetViews>
    <sheetView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1" ht="39.75" customHeight="1">
      <c r="B1" s="15" t="s">
        <v>37</v>
      </c>
      <c r="C1" s="15"/>
      <c r="E1" s="15" t="s">
        <v>67</v>
      </c>
    </row>
    <row r="2" spans="2:11" ht="21.75" customHeight="1">
      <c r="B2" s="256" t="s">
        <v>14</v>
      </c>
      <c r="C2" s="257"/>
      <c r="D2" s="278" t="s">
        <v>18</v>
      </c>
      <c r="E2" s="280" t="s">
        <v>11</v>
      </c>
      <c r="F2" s="282" t="s">
        <v>29</v>
      </c>
      <c r="G2" s="283" t="s">
        <v>40</v>
      </c>
      <c r="H2" s="284"/>
      <c r="I2" s="284"/>
      <c r="J2" s="264" t="s">
        <v>41</v>
      </c>
      <c r="K2" s="243" t="s">
        <v>22</v>
      </c>
    </row>
    <row r="3" spans="2:11" ht="30.75" customHeight="1">
      <c r="B3" s="258"/>
      <c r="C3" s="259"/>
      <c r="D3" s="279"/>
      <c r="E3" s="281"/>
      <c r="F3" s="281"/>
      <c r="G3" s="42" t="s">
        <v>61</v>
      </c>
      <c r="H3" s="42" t="s">
        <v>30</v>
      </c>
      <c r="I3" s="57" t="s">
        <v>32</v>
      </c>
      <c r="J3" s="265"/>
      <c r="K3" s="244"/>
    </row>
    <row r="4" spans="2:11" ht="31.5" hidden="1" customHeight="1">
      <c r="B4" s="329"/>
      <c r="C4" s="330"/>
      <c r="D4" s="138"/>
      <c r="E4" s="140"/>
      <c r="F4" s="146"/>
      <c r="G4" s="157"/>
      <c r="H4" s="140"/>
      <c r="I4" s="140"/>
      <c r="J4" s="157"/>
      <c r="K4" s="179"/>
    </row>
    <row r="5" spans="2:11" ht="31.5" hidden="1" customHeight="1">
      <c r="B5" s="322"/>
      <c r="C5" s="323"/>
      <c r="D5" s="138"/>
      <c r="E5" s="141"/>
      <c r="F5" s="147"/>
      <c r="G5" s="158"/>
      <c r="H5" s="168"/>
      <c r="I5" s="168"/>
      <c r="J5" s="174"/>
      <c r="K5" s="180"/>
    </row>
    <row r="6" spans="2:11" ht="31.5" hidden="1" customHeight="1">
      <c r="B6" s="322"/>
      <c r="C6" s="323"/>
      <c r="D6" s="138"/>
      <c r="E6" s="141"/>
      <c r="F6" s="147"/>
      <c r="G6" s="158"/>
      <c r="H6" s="168"/>
      <c r="I6" s="168"/>
      <c r="J6" s="174"/>
      <c r="K6" s="180"/>
    </row>
    <row r="7" spans="2:11" ht="31.5" hidden="1" customHeight="1">
      <c r="B7" s="322"/>
      <c r="C7" s="323"/>
      <c r="D7" s="138"/>
      <c r="E7" s="141"/>
      <c r="F7" s="147"/>
      <c r="G7" s="158"/>
      <c r="H7" s="168"/>
      <c r="I7" s="168"/>
      <c r="J7" s="174"/>
      <c r="K7" s="180"/>
    </row>
    <row r="8" spans="2:11" ht="31.5" hidden="1" customHeight="1">
      <c r="B8" s="324"/>
      <c r="C8" s="325"/>
      <c r="D8" s="139"/>
      <c r="E8" s="141"/>
      <c r="F8" s="148"/>
      <c r="G8" s="159"/>
      <c r="H8" s="169"/>
      <c r="I8" s="169"/>
      <c r="J8" s="175"/>
      <c r="K8" s="181"/>
    </row>
    <row r="9" spans="2:11" ht="31.5" hidden="1" customHeight="1">
      <c r="B9" s="326"/>
      <c r="C9" s="327"/>
      <c r="D9" s="138"/>
      <c r="E9" s="142"/>
      <c r="F9" s="146"/>
      <c r="G9" s="160"/>
      <c r="H9" s="170"/>
      <c r="I9" s="170"/>
      <c r="J9" s="176"/>
      <c r="K9" s="182"/>
    </row>
    <row r="10" spans="2:11" ht="31.5" hidden="1" customHeight="1">
      <c r="B10" s="322"/>
      <c r="C10" s="323"/>
      <c r="D10" s="138"/>
      <c r="E10" s="141"/>
      <c r="F10" s="147"/>
      <c r="G10" s="158"/>
      <c r="H10" s="168"/>
      <c r="I10" s="168"/>
      <c r="J10" s="174"/>
      <c r="K10" s="180"/>
    </row>
    <row r="11" spans="2:11" ht="31.5" hidden="1" customHeight="1">
      <c r="B11" s="322"/>
      <c r="C11" s="323"/>
      <c r="D11" s="138"/>
      <c r="E11" s="141"/>
      <c r="F11" s="147"/>
      <c r="G11" s="158"/>
      <c r="H11" s="168"/>
      <c r="I11" s="168"/>
      <c r="J11" s="174"/>
      <c r="K11" s="180"/>
    </row>
    <row r="12" spans="2:11" ht="31.5" hidden="1" customHeight="1">
      <c r="B12" s="322"/>
      <c r="C12" s="323"/>
      <c r="D12" s="138"/>
      <c r="E12" s="141"/>
      <c r="F12" s="147"/>
      <c r="G12" s="158"/>
      <c r="H12" s="168"/>
      <c r="I12" s="168"/>
      <c r="J12" s="174"/>
      <c r="K12" s="180"/>
    </row>
    <row r="13" spans="2:11" ht="31.5" hidden="1" customHeight="1">
      <c r="B13" s="324"/>
      <c r="C13" s="325"/>
      <c r="D13" s="139"/>
      <c r="E13" s="143"/>
      <c r="F13" s="148"/>
      <c r="G13" s="161"/>
      <c r="H13" s="169"/>
      <c r="I13" s="169"/>
      <c r="J13" s="175"/>
      <c r="K13" s="181"/>
    </row>
    <row r="14" spans="2:11" ht="31.5" hidden="1" customHeight="1">
      <c r="B14" s="326"/>
      <c r="C14" s="327"/>
      <c r="D14" s="138"/>
      <c r="E14" s="142"/>
      <c r="F14" s="146"/>
      <c r="G14" s="162"/>
      <c r="H14" s="170"/>
      <c r="I14" s="170"/>
      <c r="J14" s="176"/>
      <c r="K14" s="183"/>
    </row>
    <row r="15" spans="2:11" ht="31.5" hidden="1" customHeight="1">
      <c r="B15" s="322"/>
      <c r="C15" s="323"/>
      <c r="D15" s="138"/>
      <c r="E15" s="141"/>
      <c r="F15" s="146"/>
      <c r="G15" s="162"/>
      <c r="H15" s="168"/>
      <c r="I15" s="168"/>
      <c r="J15" s="174"/>
      <c r="K15" s="180"/>
    </row>
    <row r="16" spans="2:11" ht="31.5" hidden="1" customHeight="1">
      <c r="B16" s="322"/>
      <c r="C16" s="323"/>
      <c r="D16" s="138"/>
      <c r="E16" s="141"/>
      <c r="F16" s="147"/>
      <c r="G16" s="162"/>
      <c r="H16" s="168"/>
      <c r="I16" s="168"/>
      <c r="J16" s="174"/>
      <c r="K16" s="180"/>
    </row>
    <row r="17" spans="2:11" ht="30.75" hidden="1" customHeight="1">
      <c r="B17" s="322"/>
      <c r="C17" s="323"/>
      <c r="D17" s="138"/>
      <c r="E17" s="141"/>
      <c r="F17" s="147"/>
      <c r="G17" s="162"/>
      <c r="H17" s="168"/>
      <c r="I17" s="168"/>
      <c r="J17" s="174"/>
      <c r="K17" s="180"/>
    </row>
    <row r="18" spans="2:11" ht="31.5" hidden="1" customHeight="1">
      <c r="B18" s="324"/>
      <c r="C18" s="325"/>
      <c r="D18" s="139"/>
      <c r="E18" s="143"/>
      <c r="F18" s="148"/>
      <c r="G18" s="161"/>
      <c r="H18" s="169"/>
      <c r="I18" s="169"/>
      <c r="J18" s="175"/>
      <c r="K18" s="184"/>
    </row>
    <row r="19" spans="2:11" ht="31.5" hidden="1" customHeight="1">
      <c r="B19" s="322"/>
      <c r="C19" s="323"/>
      <c r="D19" s="138"/>
      <c r="E19" s="140"/>
      <c r="F19" s="146"/>
      <c r="G19" s="157"/>
      <c r="H19" s="140"/>
      <c r="I19" s="140"/>
      <c r="J19" s="157"/>
      <c r="K19" s="179"/>
    </row>
    <row r="20" spans="2:11" ht="31.5" hidden="1" customHeight="1">
      <c r="B20" s="322"/>
      <c r="C20" s="323"/>
      <c r="D20" s="138"/>
      <c r="E20" s="141"/>
      <c r="F20" s="147"/>
      <c r="G20" s="158"/>
      <c r="H20" s="168"/>
      <c r="I20" s="168"/>
      <c r="J20" s="174"/>
      <c r="K20" s="180"/>
    </row>
    <row r="21" spans="2:11" ht="31.5" hidden="1" customHeight="1">
      <c r="B21" s="322"/>
      <c r="C21" s="323"/>
      <c r="D21" s="138"/>
      <c r="E21" s="141"/>
      <c r="F21" s="147"/>
      <c r="G21" s="158"/>
      <c r="H21" s="168"/>
      <c r="I21" s="168"/>
      <c r="J21" s="174"/>
      <c r="K21" s="180"/>
    </row>
    <row r="22" spans="2:11" ht="31.5" hidden="1" customHeight="1">
      <c r="B22" s="322"/>
      <c r="C22" s="323"/>
      <c r="D22" s="138"/>
      <c r="E22" s="141"/>
      <c r="F22" s="147"/>
      <c r="G22" s="158"/>
      <c r="H22" s="168"/>
      <c r="I22" s="168"/>
      <c r="J22" s="174"/>
      <c r="K22" s="180"/>
    </row>
    <row r="23" spans="2:11" ht="31.5" hidden="1" customHeight="1">
      <c r="B23" s="324"/>
      <c r="C23" s="325"/>
      <c r="D23" s="139"/>
      <c r="E23" s="143"/>
      <c r="F23" s="148"/>
      <c r="G23" s="159"/>
      <c r="H23" s="169"/>
      <c r="I23" s="169"/>
      <c r="J23" s="175"/>
      <c r="K23" s="181"/>
    </row>
    <row r="24" spans="2:11" ht="31.5" hidden="1" customHeight="1">
      <c r="B24" s="326"/>
      <c r="C24" s="327"/>
      <c r="D24" s="138"/>
      <c r="E24" s="142"/>
      <c r="F24" s="146"/>
      <c r="G24" s="160"/>
      <c r="H24" s="170"/>
      <c r="I24" s="170"/>
      <c r="J24" s="176"/>
      <c r="K24" s="182"/>
    </row>
    <row r="25" spans="2:11" ht="31.5" hidden="1" customHeight="1">
      <c r="B25" s="322"/>
      <c r="C25" s="323"/>
      <c r="D25" s="138"/>
      <c r="E25" s="141"/>
      <c r="F25" s="147"/>
      <c r="G25" s="158"/>
      <c r="H25" s="168"/>
      <c r="I25" s="168"/>
      <c r="J25" s="174"/>
      <c r="K25" s="180"/>
    </row>
    <row r="26" spans="2:11" ht="31.5" hidden="1" customHeight="1">
      <c r="B26" s="322"/>
      <c r="C26" s="323"/>
      <c r="D26" s="138"/>
      <c r="E26" s="141"/>
      <c r="F26" s="147"/>
      <c r="G26" s="158"/>
      <c r="H26" s="168"/>
      <c r="I26" s="168"/>
      <c r="J26" s="174"/>
      <c r="K26" s="180"/>
    </row>
    <row r="27" spans="2:11" ht="31.5" hidden="1" customHeight="1">
      <c r="B27" s="322"/>
      <c r="C27" s="323"/>
      <c r="D27" s="138"/>
      <c r="E27" s="141"/>
      <c r="F27" s="147"/>
      <c r="G27" s="158"/>
      <c r="H27" s="168"/>
      <c r="I27" s="168"/>
      <c r="J27" s="174"/>
      <c r="K27" s="180"/>
    </row>
    <row r="28" spans="2:11" ht="31.5" hidden="1" customHeight="1">
      <c r="B28" s="324"/>
      <c r="C28" s="325"/>
      <c r="D28" s="139"/>
      <c r="E28" s="143"/>
      <c r="F28" s="148"/>
      <c r="G28" s="161"/>
      <c r="H28" s="169"/>
      <c r="I28" s="169"/>
      <c r="J28" s="175"/>
      <c r="K28" s="181"/>
    </row>
    <row r="29" spans="2:11" ht="31.5" hidden="1" customHeight="1">
      <c r="B29" s="326"/>
      <c r="C29" s="327"/>
      <c r="D29" s="138"/>
      <c r="E29" s="142"/>
      <c r="F29" s="146"/>
      <c r="G29" s="162"/>
      <c r="H29" s="170"/>
      <c r="I29" s="170"/>
      <c r="J29" s="176"/>
      <c r="K29" s="183"/>
    </row>
    <row r="30" spans="2:11" ht="31.5" hidden="1" customHeight="1">
      <c r="B30" s="322"/>
      <c r="C30" s="323"/>
      <c r="D30" s="138"/>
      <c r="E30" s="141"/>
      <c r="F30" s="146"/>
      <c r="G30" s="162"/>
      <c r="H30" s="168"/>
      <c r="I30" s="168"/>
      <c r="J30" s="174"/>
      <c r="K30" s="180"/>
    </row>
    <row r="31" spans="2:11" ht="31.5" hidden="1" customHeight="1">
      <c r="B31" s="322"/>
      <c r="C31" s="323"/>
      <c r="D31" s="138"/>
      <c r="E31" s="141"/>
      <c r="F31" s="147"/>
      <c r="G31" s="162"/>
      <c r="H31" s="168"/>
      <c r="I31" s="168"/>
      <c r="J31" s="174"/>
      <c r="K31" s="180"/>
    </row>
    <row r="32" spans="2:11" ht="30.75" hidden="1" customHeight="1">
      <c r="B32" s="322"/>
      <c r="C32" s="323"/>
      <c r="D32" s="138"/>
      <c r="E32" s="141"/>
      <c r="F32" s="147"/>
      <c r="G32" s="162"/>
      <c r="H32" s="168"/>
      <c r="I32" s="168"/>
      <c r="J32" s="174"/>
      <c r="K32" s="180"/>
    </row>
    <row r="33" spans="2:11" ht="31.5" hidden="1" customHeight="1">
      <c r="B33" s="324"/>
      <c r="C33" s="325"/>
      <c r="D33" s="139"/>
      <c r="E33" s="143"/>
      <c r="F33" s="148"/>
      <c r="G33" s="161"/>
      <c r="H33" s="169"/>
      <c r="I33" s="169"/>
      <c r="J33" s="175"/>
      <c r="K33" s="184"/>
    </row>
    <row r="34" spans="2:11" ht="31.5" hidden="1" customHeight="1">
      <c r="B34" s="322"/>
      <c r="C34" s="323"/>
      <c r="D34" s="138" t="s">
        <v>8</v>
      </c>
      <c r="E34" s="140"/>
      <c r="F34" s="146"/>
      <c r="G34" s="157"/>
      <c r="H34" s="140"/>
      <c r="I34" s="140"/>
      <c r="J34" s="157"/>
      <c r="K34" s="179"/>
    </row>
    <row r="35" spans="2:11" ht="31.5" hidden="1" customHeight="1">
      <c r="B35" s="322"/>
      <c r="C35" s="323"/>
      <c r="D35" s="138"/>
      <c r="E35" s="141"/>
      <c r="F35" s="147"/>
      <c r="G35" s="158"/>
      <c r="H35" s="168"/>
      <c r="I35" s="168"/>
      <c r="J35" s="174"/>
      <c r="K35" s="180"/>
    </row>
    <row r="36" spans="2:11" ht="31.5" hidden="1" customHeight="1">
      <c r="B36" s="322"/>
      <c r="C36" s="323"/>
      <c r="D36" s="138"/>
      <c r="E36" s="141"/>
      <c r="F36" s="147"/>
      <c r="G36" s="158"/>
      <c r="H36" s="168"/>
      <c r="I36" s="168"/>
      <c r="J36" s="174"/>
      <c r="K36" s="180"/>
    </row>
    <row r="37" spans="2:11" ht="31.5" hidden="1" customHeight="1">
      <c r="B37" s="322"/>
      <c r="C37" s="323"/>
      <c r="D37" s="138"/>
      <c r="E37" s="141"/>
      <c r="F37" s="147"/>
      <c r="G37" s="158"/>
      <c r="H37" s="168"/>
      <c r="I37" s="168"/>
      <c r="J37" s="174"/>
      <c r="K37" s="180"/>
    </row>
    <row r="38" spans="2:11" ht="31.5" hidden="1" customHeight="1">
      <c r="B38" s="324"/>
      <c r="C38" s="325"/>
      <c r="D38" s="139"/>
      <c r="E38" s="143"/>
      <c r="F38" s="148"/>
      <c r="G38" s="159"/>
      <c r="H38" s="169"/>
      <c r="I38" s="169"/>
      <c r="J38" s="175"/>
      <c r="K38" s="181"/>
    </row>
    <row r="39" spans="2:11" ht="31.5" hidden="1" customHeight="1">
      <c r="B39" s="326"/>
      <c r="C39" s="327"/>
      <c r="D39" s="138"/>
      <c r="E39" s="142"/>
      <c r="F39" s="146"/>
      <c r="G39" s="160"/>
      <c r="H39" s="170"/>
      <c r="I39" s="170"/>
      <c r="J39" s="176"/>
      <c r="K39" s="182"/>
    </row>
    <row r="40" spans="2:11" ht="31.5" hidden="1" customHeight="1">
      <c r="B40" s="322"/>
      <c r="C40" s="323"/>
      <c r="D40" s="138"/>
      <c r="E40" s="141"/>
      <c r="F40" s="147"/>
      <c r="G40" s="158"/>
      <c r="H40" s="168"/>
      <c r="I40" s="168"/>
      <c r="J40" s="174"/>
      <c r="K40" s="180"/>
    </row>
    <row r="41" spans="2:11" ht="31.5" hidden="1" customHeight="1">
      <c r="B41" s="322"/>
      <c r="C41" s="323"/>
      <c r="D41" s="138"/>
      <c r="E41" s="141"/>
      <c r="F41" s="147"/>
      <c r="G41" s="158"/>
      <c r="H41" s="168"/>
      <c r="I41" s="168"/>
      <c r="J41" s="174"/>
      <c r="K41" s="180"/>
    </row>
    <row r="42" spans="2:11" ht="31.5" hidden="1" customHeight="1">
      <c r="B42" s="322"/>
      <c r="C42" s="323"/>
      <c r="D42" s="138"/>
      <c r="E42" s="141"/>
      <c r="F42" s="147"/>
      <c r="G42" s="158"/>
      <c r="H42" s="168"/>
      <c r="I42" s="168"/>
      <c r="J42" s="174"/>
      <c r="K42" s="180"/>
    </row>
    <row r="43" spans="2:11" ht="31.5" hidden="1" customHeight="1">
      <c r="B43" s="324"/>
      <c r="C43" s="325"/>
      <c r="D43" s="139"/>
      <c r="E43" s="143"/>
      <c r="F43" s="148"/>
      <c r="G43" s="161"/>
      <c r="H43" s="169"/>
      <c r="I43" s="169"/>
      <c r="J43" s="175"/>
      <c r="K43" s="181"/>
    </row>
    <row r="44" spans="2:11" ht="31.5" hidden="1" customHeight="1">
      <c r="B44" s="326"/>
      <c r="C44" s="327"/>
      <c r="D44" s="138"/>
      <c r="E44" s="142"/>
      <c r="F44" s="146"/>
      <c r="G44" s="162"/>
      <c r="H44" s="170"/>
      <c r="I44" s="170"/>
      <c r="J44" s="176"/>
      <c r="K44" s="183"/>
    </row>
    <row r="45" spans="2:11" ht="31.5" hidden="1" customHeight="1">
      <c r="B45" s="322"/>
      <c r="C45" s="323"/>
      <c r="D45" s="138"/>
      <c r="E45" s="141"/>
      <c r="F45" s="146"/>
      <c r="G45" s="162"/>
      <c r="H45" s="168"/>
      <c r="I45" s="168"/>
      <c r="J45" s="174"/>
      <c r="K45" s="180"/>
    </row>
    <row r="46" spans="2:11" ht="31.5" hidden="1" customHeight="1">
      <c r="B46" s="322"/>
      <c r="C46" s="323"/>
      <c r="D46" s="138"/>
      <c r="E46" s="141"/>
      <c r="F46" s="147"/>
      <c r="G46" s="162"/>
      <c r="H46" s="168"/>
      <c r="I46" s="168"/>
      <c r="J46" s="174"/>
      <c r="K46" s="180"/>
    </row>
    <row r="47" spans="2:11" ht="30.75" hidden="1" customHeight="1">
      <c r="B47" s="322"/>
      <c r="C47" s="323"/>
      <c r="D47" s="138"/>
      <c r="E47" s="141"/>
      <c r="F47" s="147"/>
      <c r="G47" s="162"/>
      <c r="H47" s="168"/>
      <c r="I47" s="168"/>
      <c r="J47" s="174"/>
      <c r="K47" s="180"/>
    </row>
    <row r="48" spans="2:11" ht="31.5" hidden="1" customHeight="1">
      <c r="B48" s="324"/>
      <c r="C48" s="325"/>
      <c r="D48" s="139"/>
      <c r="E48" s="143"/>
      <c r="F48" s="148"/>
      <c r="G48" s="161"/>
      <c r="H48" s="169"/>
      <c r="I48" s="169"/>
      <c r="J48" s="175"/>
      <c r="K48" s="184"/>
    </row>
    <row r="49" spans="2:11" ht="31.5" hidden="1" customHeight="1">
      <c r="B49" s="322"/>
      <c r="C49" s="323"/>
      <c r="D49" s="138" t="s">
        <v>8</v>
      </c>
      <c r="E49" s="140"/>
      <c r="F49" s="146"/>
      <c r="G49" s="157"/>
      <c r="H49" s="140"/>
      <c r="I49" s="140"/>
      <c r="J49" s="157"/>
      <c r="K49" s="179"/>
    </row>
    <row r="50" spans="2:11" ht="31.5" hidden="1" customHeight="1">
      <c r="B50" s="322"/>
      <c r="C50" s="323"/>
      <c r="D50" s="138"/>
      <c r="E50" s="141"/>
      <c r="F50" s="147"/>
      <c r="G50" s="158"/>
      <c r="H50" s="168"/>
      <c r="I50" s="168"/>
      <c r="J50" s="174"/>
      <c r="K50" s="180"/>
    </row>
    <row r="51" spans="2:11" ht="31.5" hidden="1" customHeight="1">
      <c r="B51" s="322"/>
      <c r="C51" s="323"/>
      <c r="D51" s="138"/>
      <c r="E51" s="141"/>
      <c r="F51" s="147"/>
      <c r="G51" s="158"/>
      <c r="H51" s="168"/>
      <c r="I51" s="168"/>
      <c r="J51" s="174"/>
      <c r="K51" s="180"/>
    </row>
    <row r="52" spans="2:11" ht="31.5" hidden="1" customHeight="1">
      <c r="B52" s="322"/>
      <c r="C52" s="323"/>
      <c r="D52" s="138"/>
      <c r="E52" s="141"/>
      <c r="F52" s="147"/>
      <c r="G52" s="158"/>
      <c r="H52" s="168"/>
      <c r="I52" s="168"/>
      <c r="J52" s="174"/>
      <c r="K52" s="180"/>
    </row>
    <row r="53" spans="2:11" ht="31.5" hidden="1" customHeight="1">
      <c r="B53" s="324"/>
      <c r="C53" s="325"/>
      <c r="D53" s="139"/>
      <c r="E53" s="143"/>
      <c r="F53" s="148"/>
      <c r="G53" s="159"/>
      <c r="H53" s="169"/>
      <c r="I53" s="169"/>
      <c r="J53" s="175"/>
      <c r="K53" s="181"/>
    </row>
    <row r="54" spans="2:11" ht="31.5" hidden="1" customHeight="1">
      <c r="B54" s="326"/>
      <c r="C54" s="327"/>
      <c r="D54" s="138"/>
      <c r="E54" s="142"/>
      <c r="F54" s="146"/>
      <c r="G54" s="160"/>
      <c r="H54" s="170"/>
      <c r="I54" s="170"/>
      <c r="J54" s="176"/>
      <c r="K54" s="182"/>
    </row>
    <row r="55" spans="2:11" ht="31.5" hidden="1" customHeight="1">
      <c r="B55" s="322"/>
      <c r="C55" s="323"/>
      <c r="D55" s="138"/>
      <c r="E55" s="141"/>
      <c r="F55" s="147"/>
      <c r="G55" s="158"/>
      <c r="H55" s="168"/>
      <c r="I55" s="168"/>
      <c r="J55" s="174"/>
      <c r="K55" s="180"/>
    </row>
    <row r="56" spans="2:11" ht="31.5" hidden="1" customHeight="1">
      <c r="B56" s="322"/>
      <c r="C56" s="323"/>
      <c r="D56" s="138"/>
      <c r="E56" s="141"/>
      <c r="F56" s="147"/>
      <c r="G56" s="158"/>
      <c r="H56" s="168"/>
      <c r="I56" s="168"/>
      <c r="J56" s="174"/>
      <c r="K56" s="180"/>
    </row>
    <row r="57" spans="2:11" ht="31.5" hidden="1" customHeight="1">
      <c r="B57" s="322"/>
      <c r="C57" s="323"/>
      <c r="D57" s="138"/>
      <c r="E57" s="141"/>
      <c r="F57" s="147"/>
      <c r="G57" s="158"/>
      <c r="H57" s="168"/>
      <c r="I57" s="168"/>
      <c r="J57" s="174"/>
      <c r="K57" s="180"/>
    </row>
    <row r="58" spans="2:11" ht="31.5" hidden="1" customHeight="1">
      <c r="B58" s="324"/>
      <c r="C58" s="325"/>
      <c r="D58" s="139"/>
      <c r="E58" s="143"/>
      <c r="F58" s="148"/>
      <c r="G58" s="161"/>
      <c r="H58" s="169"/>
      <c r="I58" s="169"/>
      <c r="J58" s="175"/>
      <c r="K58" s="181"/>
    </row>
    <row r="59" spans="2:11" ht="31.5" hidden="1" customHeight="1">
      <c r="B59" s="326"/>
      <c r="C59" s="327"/>
      <c r="D59" s="138"/>
      <c r="E59" s="142"/>
      <c r="F59" s="146"/>
      <c r="G59" s="162"/>
      <c r="H59" s="170"/>
      <c r="I59" s="170"/>
      <c r="J59" s="176"/>
      <c r="K59" s="183"/>
    </row>
    <row r="60" spans="2:11" ht="31.5" hidden="1" customHeight="1">
      <c r="B60" s="322"/>
      <c r="C60" s="323"/>
      <c r="D60" s="138"/>
      <c r="E60" s="141"/>
      <c r="F60" s="146"/>
      <c r="G60" s="162"/>
      <c r="H60" s="168"/>
      <c r="I60" s="168"/>
      <c r="J60" s="174"/>
      <c r="K60" s="180"/>
    </row>
    <row r="61" spans="2:11" ht="31.5" hidden="1" customHeight="1">
      <c r="B61" s="322"/>
      <c r="C61" s="323"/>
      <c r="D61" s="138"/>
      <c r="E61" s="141"/>
      <c r="F61" s="147"/>
      <c r="G61" s="162"/>
      <c r="H61" s="168"/>
      <c r="I61" s="168"/>
      <c r="J61" s="174"/>
      <c r="K61" s="180"/>
    </row>
    <row r="62" spans="2:11" ht="30.75" hidden="1" customHeight="1">
      <c r="B62" s="322"/>
      <c r="C62" s="323"/>
      <c r="D62" s="138"/>
      <c r="E62" s="141"/>
      <c r="F62" s="147"/>
      <c r="G62" s="162"/>
      <c r="H62" s="168"/>
      <c r="I62" s="168"/>
      <c r="J62" s="174"/>
      <c r="K62" s="180"/>
    </row>
    <row r="63" spans="2:11" ht="31.5" hidden="1" customHeight="1">
      <c r="B63" s="324"/>
      <c r="C63" s="325"/>
      <c r="D63" s="139"/>
      <c r="E63" s="143"/>
      <c r="F63" s="149"/>
      <c r="G63" s="159"/>
      <c r="H63" s="171"/>
      <c r="I63" s="171"/>
      <c r="J63" s="177"/>
      <c r="K63" s="181"/>
    </row>
    <row r="64" spans="2:11" ht="31.5" customHeight="1">
      <c r="B64" s="245" t="s">
        <v>47</v>
      </c>
      <c r="C64" s="85" t="s">
        <v>42</v>
      </c>
      <c r="D64" s="25">
        <f>SUM(支出の部【人件費】:支出の部【雑費】!D64)</f>
        <v>0</v>
      </c>
      <c r="E64" s="91"/>
      <c r="F64" s="150"/>
      <c r="G64" s="104"/>
      <c r="H64" s="37"/>
      <c r="I64" s="37"/>
      <c r="J64" s="104"/>
      <c r="K64" s="117"/>
    </row>
    <row r="65" spans="2:12" ht="31.5" customHeight="1">
      <c r="B65" s="246"/>
      <c r="C65" s="86" t="s">
        <v>44</v>
      </c>
      <c r="D65" s="26">
        <f>SUM(支出の部【人件費】:支出の部【雑費】!D65)</f>
        <v>0</v>
      </c>
      <c r="E65" s="92"/>
      <c r="F65" s="151"/>
      <c r="G65" s="132"/>
      <c r="H65" s="55"/>
      <c r="I65" s="55"/>
      <c r="J65" s="132"/>
      <c r="K65" s="118"/>
    </row>
    <row r="66" spans="2:12" ht="31.5" customHeight="1">
      <c r="B66" s="247"/>
      <c r="C66" s="18" t="s">
        <v>36</v>
      </c>
      <c r="D66" s="27">
        <f>SUM(D64:D65)</f>
        <v>0</v>
      </c>
      <c r="E66" s="93"/>
      <c r="F66" s="152"/>
      <c r="G66" s="106"/>
      <c r="H66" s="56"/>
      <c r="I66" s="56"/>
      <c r="J66" s="106"/>
      <c r="K66" s="119"/>
      <c r="L66" s="84" t="str">
        <f>IF(SUM(支出の部【人件費】:支出の部【雑費】!D4:D63)=D66,"「OK！」","「NG」")</f>
        <v>「OK！」</v>
      </c>
    </row>
    <row r="67" spans="2:12" ht="31.5" customHeight="1">
      <c r="B67" s="245" t="s">
        <v>71</v>
      </c>
      <c r="C67" s="85" t="s">
        <v>42</v>
      </c>
      <c r="D67" s="28"/>
      <c r="E67" s="91"/>
      <c r="F67" s="150"/>
      <c r="G67" s="104"/>
      <c r="H67" s="37"/>
      <c r="I67" s="37"/>
      <c r="J67" s="104"/>
      <c r="K67" s="117"/>
    </row>
    <row r="68" spans="2:12" ht="31.5" customHeight="1">
      <c r="B68" s="246"/>
      <c r="C68" s="86" t="s">
        <v>44</v>
      </c>
      <c r="D68" s="20"/>
      <c r="E68" s="92"/>
      <c r="F68" s="153"/>
      <c r="G68" s="132"/>
      <c r="H68" s="55"/>
      <c r="I68" s="55"/>
      <c r="J68" s="132"/>
      <c r="K68" s="118"/>
    </row>
    <row r="69" spans="2:12" ht="31.5" customHeight="1">
      <c r="B69" s="247"/>
      <c r="C69" s="18" t="s">
        <v>36</v>
      </c>
      <c r="D69" s="27">
        <f>SUM(D67:D68)</f>
        <v>0</v>
      </c>
      <c r="E69" s="93"/>
      <c r="F69" s="154"/>
      <c r="G69" s="106"/>
      <c r="H69" s="56"/>
      <c r="I69" s="56"/>
      <c r="J69" s="106"/>
      <c r="K69" s="119"/>
    </row>
    <row r="70" spans="2:12" ht="31.5" customHeight="1">
      <c r="B70" s="245" t="s">
        <v>70</v>
      </c>
      <c r="C70" s="85" t="s">
        <v>42</v>
      </c>
      <c r="D70" s="25">
        <f>SUM(D64,D67)</f>
        <v>0</v>
      </c>
      <c r="E70" s="91"/>
      <c r="F70" s="150"/>
      <c r="G70" s="104"/>
      <c r="H70" s="37"/>
      <c r="I70" s="37"/>
      <c r="J70" s="104"/>
      <c r="K70" s="117"/>
    </row>
    <row r="71" spans="2:12" ht="31.5" customHeight="1">
      <c r="B71" s="246"/>
      <c r="C71" s="86" t="s">
        <v>44</v>
      </c>
      <c r="D71" s="26">
        <f>SUM(D65,D68)</f>
        <v>0</v>
      </c>
      <c r="E71" s="92"/>
      <c r="F71" s="153"/>
      <c r="G71" s="132"/>
      <c r="H71" s="55"/>
      <c r="I71" s="55"/>
      <c r="J71" s="132"/>
      <c r="K71" s="118"/>
    </row>
    <row r="72" spans="2:12" ht="31.5" customHeight="1">
      <c r="B72" s="247"/>
      <c r="C72" s="18" t="s">
        <v>36</v>
      </c>
      <c r="D72" s="27">
        <f>SUM(D66,D69)</f>
        <v>0</v>
      </c>
      <c r="E72" s="93"/>
      <c r="F72" s="154"/>
      <c r="G72" s="106"/>
      <c r="H72" s="56"/>
      <c r="I72" s="56"/>
      <c r="J72" s="106"/>
      <c r="K72" s="119"/>
      <c r="L72" s="84" t="str">
        <f>IF(D72=SUM(D70:D71),"「OK！」","「NG」")</f>
        <v>「OK！」</v>
      </c>
    </row>
    <row r="75" spans="2:12" ht="17.25">
      <c r="C75" s="135" t="s">
        <v>72</v>
      </c>
      <c r="D75" s="135"/>
      <c r="E75" s="135"/>
      <c r="F75" s="135"/>
      <c r="G75" s="135"/>
      <c r="H75" s="135"/>
      <c r="I75" s="135"/>
      <c r="J75" s="178"/>
    </row>
    <row r="76" spans="2:12" ht="18" customHeight="1">
      <c r="C76" s="293" t="s">
        <v>43</v>
      </c>
      <c r="D76" s="294"/>
      <c r="E76" s="328" t="s">
        <v>4</v>
      </c>
      <c r="F76" s="294"/>
      <c r="G76" s="144" t="s">
        <v>15</v>
      </c>
      <c r="H76" s="312" t="s">
        <v>2</v>
      </c>
      <c r="I76" s="313"/>
    </row>
    <row r="77" spans="2:12" ht="18" customHeight="1">
      <c r="C77" s="314" t="s">
        <v>114</v>
      </c>
      <c r="D77" s="315"/>
      <c r="E77" s="316"/>
      <c r="F77" s="317"/>
      <c r="G77" s="163"/>
      <c r="H77" s="318">
        <f>+E77*G77</f>
        <v>0</v>
      </c>
      <c r="I77" s="319" t="s">
        <v>53</v>
      </c>
    </row>
    <row r="78" spans="2:12" ht="18" customHeight="1">
      <c r="C78" s="302" t="s">
        <v>17</v>
      </c>
      <c r="D78" s="303"/>
      <c r="E78" s="320"/>
      <c r="F78" s="321"/>
      <c r="G78" s="164"/>
      <c r="H78" s="304">
        <f>+E78*G78</f>
        <v>0</v>
      </c>
      <c r="I78" s="306" t="s">
        <v>53</v>
      </c>
    </row>
    <row r="79" spans="2:12" ht="18" customHeight="1">
      <c r="C79" s="302"/>
      <c r="D79" s="303"/>
      <c r="E79" s="304"/>
      <c r="F79" s="305"/>
      <c r="G79" s="165"/>
      <c r="H79" s="304"/>
      <c r="I79" s="306"/>
    </row>
    <row r="80" spans="2:12" ht="18" customHeight="1">
      <c r="C80" s="302"/>
      <c r="D80" s="303"/>
      <c r="E80" s="304"/>
      <c r="F80" s="305"/>
      <c r="G80" s="165"/>
      <c r="H80" s="304"/>
      <c r="I80" s="306"/>
    </row>
    <row r="81" spans="2:12" ht="18" customHeight="1">
      <c r="C81" s="302"/>
      <c r="D81" s="303"/>
      <c r="E81" s="304"/>
      <c r="F81" s="305"/>
      <c r="G81" s="165"/>
      <c r="H81" s="304" t="s">
        <v>8</v>
      </c>
      <c r="I81" s="306" t="s">
        <v>34</v>
      </c>
    </row>
    <row r="82" spans="2:12" ht="18" customHeight="1">
      <c r="C82" s="307"/>
      <c r="D82" s="308"/>
      <c r="E82" s="309"/>
      <c r="F82" s="310"/>
      <c r="G82" s="166"/>
      <c r="H82" s="309" t="s">
        <v>8</v>
      </c>
      <c r="I82" s="311" t="s">
        <v>34</v>
      </c>
    </row>
    <row r="83" spans="2:12" ht="17.25">
      <c r="C83" s="293" t="s">
        <v>33</v>
      </c>
      <c r="D83" s="294"/>
      <c r="E83" s="295"/>
      <c r="F83" s="296"/>
      <c r="G83" s="167"/>
      <c r="H83" s="297">
        <f>SUM(H77:H82)</f>
        <v>0</v>
      </c>
      <c r="I83" s="298" t="s">
        <v>34</v>
      </c>
      <c r="L83" s="84" t="str">
        <f>IF(収入の部!H80=収入の部!E62,"「OK！」","「NG」")</f>
        <v>「OK！」</v>
      </c>
    </row>
    <row r="84" spans="2:12" ht="30.75" customHeight="1"/>
    <row r="85" spans="2:12" ht="25.5" customHeight="1">
      <c r="B85" s="133"/>
      <c r="C85" s="133" t="s">
        <v>55</v>
      </c>
      <c r="D85" s="133"/>
      <c r="E85" s="133"/>
      <c r="F85" s="133"/>
      <c r="G85" s="133"/>
      <c r="H85" s="133"/>
      <c r="I85" s="133"/>
      <c r="J85" s="133"/>
    </row>
    <row r="86" spans="2:12" ht="25.5" customHeight="1">
      <c r="B86" s="133"/>
      <c r="C86" s="299"/>
      <c r="D86" s="299"/>
      <c r="E86" s="299"/>
      <c r="F86" s="133"/>
      <c r="G86" s="133"/>
      <c r="H86" s="133"/>
      <c r="I86" s="133"/>
      <c r="J86" s="133"/>
    </row>
    <row r="87" spans="2:12" ht="39.75" customHeight="1">
      <c r="B87" s="133"/>
      <c r="C87" s="136"/>
      <c r="D87" s="133"/>
      <c r="E87" s="145" t="s">
        <v>45</v>
      </c>
      <c r="F87" s="300"/>
      <c r="G87" s="300"/>
      <c r="H87" s="300"/>
      <c r="I87" s="300"/>
      <c r="J87" s="300"/>
      <c r="K87" s="300"/>
    </row>
    <row r="88" spans="2:12" ht="18.75">
      <c r="B88" s="133"/>
      <c r="C88" s="136"/>
      <c r="D88" s="133"/>
      <c r="E88" s="145"/>
      <c r="F88" s="155"/>
      <c r="G88" s="155"/>
      <c r="H88" s="155"/>
      <c r="I88" s="155"/>
      <c r="J88" s="155"/>
      <c r="K88" s="155"/>
    </row>
    <row r="89" spans="2:12" ht="39.75" customHeight="1">
      <c r="B89" s="133"/>
      <c r="C89" s="133"/>
      <c r="D89" s="133"/>
      <c r="E89" s="145" t="s">
        <v>0</v>
      </c>
      <c r="F89" s="301"/>
      <c r="G89" s="301"/>
      <c r="H89" s="301"/>
      <c r="I89" s="172"/>
      <c r="J89" s="133"/>
    </row>
    <row r="90" spans="2:12" ht="39.75" customHeight="1">
      <c r="B90" s="133"/>
      <c r="C90" s="133"/>
      <c r="D90" s="133"/>
      <c r="E90" s="145"/>
      <c r="F90" s="156"/>
      <c r="G90" s="156"/>
      <c r="H90" s="156"/>
      <c r="I90" s="173"/>
      <c r="J90" s="133"/>
    </row>
    <row r="91" spans="2:12" ht="16.5" customHeight="1">
      <c r="C91" s="137" t="s">
        <v>74</v>
      </c>
    </row>
    <row r="92" spans="2:12" ht="33.75" customHeight="1">
      <c r="B92" s="134">
        <v>1</v>
      </c>
      <c r="C92" s="291" t="s">
        <v>136</v>
      </c>
      <c r="D92" s="291"/>
      <c r="E92" s="291"/>
      <c r="F92" s="291"/>
      <c r="G92" s="291"/>
      <c r="H92" s="291"/>
      <c r="I92" s="291"/>
      <c r="J92" s="291"/>
      <c r="K92" s="291"/>
    </row>
    <row r="93" spans="2:12" ht="20.25" customHeight="1">
      <c r="B93" s="134">
        <v>2</v>
      </c>
      <c r="C93" s="291" t="s">
        <v>137</v>
      </c>
      <c r="D93" s="291"/>
      <c r="E93" s="291"/>
      <c r="F93" s="291"/>
      <c r="G93" s="291"/>
      <c r="H93" s="291"/>
      <c r="I93" s="291"/>
      <c r="J93" s="291"/>
      <c r="K93" s="291"/>
    </row>
    <row r="94" spans="2:12" ht="33.75" customHeight="1">
      <c r="B94" s="134">
        <v>3</v>
      </c>
      <c r="C94" s="291" t="s">
        <v>138</v>
      </c>
      <c r="D94" s="291"/>
      <c r="E94" s="291"/>
      <c r="F94" s="291"/>
      <c r="G94" s="291"/>
      <c r="H94" s="291"/>
      <c r="I94" s="291"/>
      <c r="J94" s="291"/>
      <c r="K94" s="291"/>
    </row>
    <row r="95" spans="2:12" ht="20.25" customHeight="1">
      <c r="B95" s="134">
        <v>4</v>
      </c>
      <c r="C95" s="291" t="s">
        <v>139</v>
      </c>
      <c r="D95" s="291"/>
      <c r="E95" s="291"/>
      <c r="F95" s="291"/>
      <c r="G95" s="291"/>
      <c r="H95" s="291"/>
      <c r="I95" s="291"/>
      <c r="J95" s="291"/>
      <c r="K95" s="291"/>
    </row>
    <row r="96" spans="2:12" ht="33.75" customHeight="1">
      <c r="B96" s="134">
        <v>5</v>
      </c>
      <c r="C96" s="291" t="s">
        <v>110</v>
      </c>
      <c r="D96" s="291"/>
      <c r="E96" s="291"/>
      <c r="F96" s="291"/>
      <c r="G96" s="291"/>
      <c r="H96" s="291"/>
      <c r="I96" s="291"/>
      <c r="J96" s="291"/>
      <c r="K96" s="291"/>
    </row>
    <row r="97" spans="2:11" ht="20.25" customHeight="1">
      <c r="B97" s="134">
        <v>6</v>
      </c>
      <c r="C97" s="291" t="s">
        <v>140</v>
      </c>
      <c r="D97" s="291"/>
      <c r="E97" s="291"/>
      <c r="F97" s="291"/>
      <c r="G97" s="291"/>
      <c r="H97" s="291"/>
      <c r="I97" s="291"/>
      <c r="J97" s="291"/>
      <c r="K97" s="291"/>
    </row>
    <row r="98" spans="2:11" ht="33.75" customHeight="1">
      <c r="B98" s="134">
        <v>7</v>
      </c>
      <c r="C98" s="292" t="s">
        <v>141</v>
      </c>
      <c r="D98" s="292"/>
      <c r="E98" s="292"/>
      <c r="F98" s="292"/>
      <c r="G98" s="292"/>
      <c r="H98" s="292"/>
      <c r="I98" s="292"/>
      <c r="J98" s="292"/>
      <c r="K98" s="292"/>
    </row>
  </sheetData>
  <mergeCells count="104">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C76:D76"/>
    <mergeCell ref="E76:F76"/>
    <mergeCell ref="H80:I80"/>
    <mergeCell ref="C81:D81"/>
    <mergeCell ref="E81:F81"/>
    <mergeCell ref="H81:I81"/>
    <mergeCell ref="C82:D82"/>
    <mergeCell ref="E82:F82"/>
    <mergeCell ref="H82:I82"/>
    <mergeCell ref="H76:I76"/>
    <mergeCell ref="C77:D77"/>
    <mergeCell ref="E77:F77"/>
    <mergeCell ref="H77:I77"/>
    <mergeCell ref="C78:D78"/>
    <mergeCell ref="E78:F78"/>
    <mergeCell ref="H78:I78"/>
    <mergeCell ref="C79:D79"/>
    <mergeCell ref="E79:F79"/>
    <mergeCell ref="H79:I79"/>
    <mergeCell ref="C95:K95"/>
    <mergeCell ref="C96:K96"/>
    <mergeCell ref="C97:K97"/>
    <mergeCell ref="C98:K98"/>
    <mergeCell ref="B2:C3"/>
    <mergeCell ref="D2:D3"/>
    <mergeCell ref="E2:E3"/>
    <mergeCell ref="F2:F3"/>
    <mergeCell ref="J2:J3"/>
    <mergeCell ref="K2:K3"/>
    <mergeCell ref="B64:B66"/>
    <mergeCell ref="B67:B69"/>
    <mergeCell ref="B70:B72"/>
    <mergeCell ref="C83:D83"/>
    <mergeCell ref="E83:F83"/>
    <mergeCell ref="H83:I83"/>
    <mergeCell ref="C86:E86"/>
    <mergeCell ref="F87:K87"/>
    <mergeCell ref="F89:H89"/>
    <mergeCell ref="C92:K92"/>
    <mergeCell ref="C93:K93"/>
    <mergeCell ref="C94:K94"/>
    <mergeCell ref="C80:D80"/>
    <mergeCell ref="E80:F80"/>
  </mergeCells>
  <phoneticPr fontId="20"/>
  <printOptions horizontalCentered="1"/>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E50:E63 E35:E48 E20:E33 E5:E18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zoomScale="75" zoomScaleNormal="75" zoomScaleSheetLayoutView="100" workbookViewId="0"/>
  </sheetViews>
  <sheetFormatPr defaultColWidth="1.625" defaultRowHeight="13.5"/>
  <cols>
    <col min="1" max="1" width="3.5" style="14" customWidth="1"/>
    <col min="2" max="2" width="4" style="14" customWidth="1"/>
    <col min="3" max="3" width="21.875" style="14" customWidth="1"/>
    <col min="4" max="4" width="21.75" style="14" customWidth="1"/>
    <col min="5" max="5" width="12.625" style="14" customWidth="1"/>
    <col min="6" max="6" width="30.625" style="14" customWidth="1"/>
    <col min="7" max="7" width="36.25" style="14" customWidth="1"/>
    <col min="8" max="16384" width="1.625" style="14"/>
  </cols>
  <sheetData>
    <row r="1" spans="2:9" ht="45" customHeight="1">
      <c r="B1" s="336" t="s">
        <v>46</v>
      </c>
      <c r="C1" s="336"/>
      <c r="D1" s="336"/>
      <c r="E1" s="336"/>
      <c r="F1" s="336"/>
      <c r="G1" s="336"/>
    </row>
    <row r="2" spans="2:9" ht="37.5" customHeight="1">
      <c r="B2" s="337" t="s">
        <v>1</v>
      </c>
      <c r="C2" s="338"/>
      <c r="D2" s="191" t="s">
        <v>76</v>
      </c>
      <c r="E2" s="197" t="s">
        <v>35</v>
      </c>
      <c r="F2" s="203" t="s">
        <v>16</v>
      </c>
      <c r="G2" s="207" t="s">
        <v>48</v>
      </c>
    </row>
    <row r="3" spans="2:9" ht="28.5" customHeight="1">
      <c r="B3" s="332"/>
      <c r="C3" s="333"/>
      <c r="D3" s="192"/>
      <c r="E3" s="198"/>
      <c r="F3" s="204"/>
      <c r="G3" s="208"/>
    </row>
    <row r="4" spans="2:9" ht="28.5" customHeight="1">
      <c r="B4" s="332"/>
      <c r="C4" s="333"/>
      <c r="D4" s="193"/>
      <c r="E4" s="199"/>
      <c r="F4" s="204"/>
      <c r="G4" s="208"/>
    </row>
    <row r="5" spans="2:9" ht="28.5" customHeight="1">
      <c r="B5" s="332"/>
      <c r="C5" s="333"/>
      <c r="D5" s="193"/>
      <c r="E5" s="199"/>
      <c r="F5" s="205"/>
      <c r="G5" s="209"/>
    </row>
    <row r="6" spans="2:9" ht="28.5" customHeight="1">
      <c r="B6" s="332"/>
      <c r="C6" s="333"/>
      <c r="D6" s="193"/>
      <c r="E6" s="199"/>
      <c r="F6" s="205"/>
      <c r="G6" s="209"/>
    </row>
    <row r="7" spans="2:9" ht="28.5" customHeight="1">
      <c r="B7" s="332"/>
      <c r="C7" s="333"/>
      <c r="D7" s="194"/>
      <c r="E7" s="199"/>
      <c r="F7" s="205"/>
      <c r="G7" s="209"/>
    </row>
    <row r="8" spans="2:9" ht="28.5" customHeight="1">
      <c r="B8" s="332"/>
      <c r="C8" s="333"/>
      <c r="D8" s="194"/>
      <c r="E8" s="199"/>
      <c r="F8" s="205"/>
      <c r="G8" s="209"/>
    </row>
    <row r="9" spans="2:9" ht="28.5" customHeight="1">
      <c r="B9" s="332"/>
      <c r="C9" s="333"/>
      <c r="D9" s="194"/>
      <c r="E9" s="199"/>
      <c r="F9" s="205"/>
      <c r="G9" s="209"/>
    </row>
    <row r="10" spans="2:9" ht="28.5" customHeight="1">
      <c r="B10" s="334"/>
      <c r="C10" s="335"/>
      <c r="D10" s="195"/>
      <c r="E10" s="200"/>
      <c r="F10" s="206"/>
      <c r="G10" s="210"/>
    </row>
    <row r="11" spans="2:9" ht="28.5" customHeight="1">
      <c r="B11" s="186"/>
      <c r="C11" s="186"/>
      <c r="D11" s="196"/>
      <c r="E11" s="201"/>
      <c r="F11" s="201"/>
      <c r="G11" s="201"/>
    </row>
    <row r="12" spans="2:9" s="185" customFormat="1" ht="45" customHeight="1">
      <c r="B12" s="187" t="s">
        <v>68</v>
      </c>
      <c r="C12" s="189" t="s">
        <v>142</v>
      </c>
      <c r="D12" s="190"/>
      <c r="E12" s="202"/>
      <c r="F12" s="202"/>
      <c r="G12" s="202"/>
    </row>
    <row r="13" spans="2:9" s="185" customFormat="1" ht="45" customHeight="1">
      <c r="B13" s="187" t="s">
        <v>69</v>
      </c>
      <c r="C13" s="190" t="s">
        <v>66</v>
      </c>
      <c r="D13" s="190" t="s">
        <v>0</v>
      </c>
      <c r="E13" s="331"/>
      <c r="F13" s="331"/>
      <c r="G13" s="331"/>
      <c r="H13" s="211"/>
      <c r="I13" s="211"/>
    </row>
    <row r="14" spans="2:9" s="185" customFormat="1" ht="45" customHeight="1">
      <c r="B14" s="187" t="s">
        <v>39</v>
      </c>
      <c r="C14" s="190" t="s">
        <v>78</v>
      </c>
      <c r="D14" s="190" t="s">
        <v>0</v>
      </c>
      <c r="E14" s="331"/>
      <c r="F14" s="331"/>
      <c r="G14" s="331"/>
      <c r="H14" s="212"/>
      <c r="I14" s="212"/>
    </row>
    <row r="15" spans="2:9" ht="18" customHeight="1">
      <c r="B15" s="188"/>
      <c r="C15" s="188"/>
    </row>
    <row r="16" spans="2:9" ht="18" customHeight="1">
      <c r="B16" s="188"/>
      <c r="C16" s="188"/>
    </row>
    <row r="17" spans="2:2" ht="18" customHeight="1">
      <c r="B17" s="14" t="s">
        <v>108</v>
      </c>
    </row>
    <row r="18" spans="2:2" ht="18" customHeight="1">
      <c r="B18" s="14" t="s">
        <v>109</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2">
    <mergeCell ref="B1:G1"/>
    <mergeCell ref="B2:C2"/>
    <mergeCell ref="B3:C3"/>
    <mergeCell ref="B4:C4"/>
    <mergeCell ref="B5:C5"/>
    <mergeCell ref="E13:G13"/>
    <mergeCell ref="E14:G14"/>
    <mergeCell ref="B6:C6"/>
    <mergeCell ref="B7:C7"/>
    <mergeCell ref="B8:C8"/>
    <mergeCell ref="B9:C9"/>
    <mergeCell ref="B10:C10"/>
  </mergeCells>
  <phoneticPr fontId="2"/>
  <printOptions horizontalCentered="1"/>
  <pageMargins left="0.39370078740157483" right="0.39370078740157483" top="0.59055118110236227" bottom="0.25" header="0.33" footer="0.51181102362204722"/>
  <pageSetup paperSize="9" orientation="landscape" blackAndWhite="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E3:E11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zoomScale="75" zoomScaleNormal="75" workbookViewId="0"/>
  </sheetViews>
  <sheetFormatPr defaultRowHeight="13.5"/>
  <cols>
    <col min="1" max="1" width="9" style="14" customWidth="1"/>
    <col min="2" max="2" width="4.25" style="14" customWidth="1"/>
    <col min="3" max="3" width="24" style="14" customWidth="1"/>
    <col min="4" max="4" width="11.875" style="14" bestFit="1" customWidth="1"/>
    <col min="5" max="5" width="23.5" style="14" customWidth="1"/>
    <col min="6" max="6" width="11.5" style="14" customWidth="1"/>
    <col min="7" max="7" width="52.25" style="14" customWidth="1"/>
    <col min="8" max="8" width="9" style="14" customWidth="1"/>
    <col min="9" max="16384" width="9" style="14"/>
  </cols>
  <sheetData>
    <row r="1" spans="2:8" ht="49.5" customHeight="1">
      <c r="B1" s="336" t="s">
        <v>56</v>
      </c>
      <c r="C1" s="336"/>
      <c r="D1" s="336"/>
      <c r="E1" s="336"/>
      <c r="F1" s="336"/>
      <c r="G1" s="336"/>
    </row>
    <row r="2" spans="2:8" ht="24">
      <c r="B2" s="213"/>
      <c r="C2" s="213"/>
      <c r="D2" s="213"/>
      <c r="E2" s="213"/>
      <c r="F2" s="213"/>
      <c r="G2" s="213"/>
    </row>
    <row r="3" spans="2:8" ht="27.75" customHeight="1">
      <c r="B3" s="348" t="s">
        <v>57</v>
      </c>
      <c r="C3" s="284"/>
      <c r="D3" s="284"/>
      <c r="E3" s="284"/>
      <c r="F3" s="283" t="s">
        <v>58</v>
      </c>
      <c r="G3" s="349"/>
    </row>
    <row r="4" spans="2:8" ht="41.25" customHeight="1">
      <c r="B4" s="350"/>
      <c r="C4" s="351"/>
      <c r="D4" s="351"/>
      <c r="E4" s="351"/>
      <c r="F4" s="352"/>
      <c r="G4" s="353"/>
    </row>
    <row r="5" spans="2:8" ht="41.25" customHeight="1">
      <c r="B5" s="340"/>
      <c r="C5" s="341"/>
      <c r="D5" s="341"/>
      <c r="E5" s="341"/>
      <c r="F5" s="342"/>
      <c r="G5" s="343"/>
    </row>
    <row r="6" spans="2:8" ht="41.25" customHeight="1">
      <c r="B6" s="340"/>
      <c r="C6" s="341"/>
      <c r="D6" s="341"/>
      <c r="E6" s="341"/>
      <c r="F6" s="342"/>
      <c r="G6" s="343"/>
    </row>
    <row r="7" spans="2:8" ht="41.25" customHeight="1">
      <c r="B7" s="344"/>
      <c r="C7" s="345"/>
      <c r="D7" s="345"/>
      <c r="E7" s="345"/>
      <c r="F7" s="346"/>
      <c r="G7" s="347"/>
    </row>
    <row r="8" spans="2:8" ht="33.75" customHeight="1">
      <c r="B8" s="214"/>
      <c r="C8" s="214"/>
      <c r="D8" s="214"/>
      <c r="E8" s="214"/>
      <c r="F8" s="220"/>
      <c r="G8" s="220"/>
    </row>
    <row r="9" spans="2:8" s="202" customFormat="1" ht="33.75" customHeight="1">
      <c r="B9" s="187" t="s">
        <v>68</v>
      </c>
      <c r="C9" s="217" t="s">
        <v>142</v>
      </c>
      <c r="D9" s="187"/>
      <c r="E9" s="187"/>
      <c r="F9" s="187"/>
      <c r="G9" s="218"/>
      <c r="H9" s="218"/>
    </row>
    <row r="10" spans="2:8" s="202" customFormat="1" ht="33.75" customHeight="1">
      <c r="B10" s="187" t="s">
        <v>69</v>
      </c>
      <c r="C10" s="190" t="s">
        <v>66</v>
      </c>
      <c r="D10" s="190" t="s">
        <v>79</v>
      </c>
      <c r="E10" s="339"/>
      <c r="F10" s="339"/>
      <c r="G10" s="218"/>
      <c r="H10" s="218"/>
    </row>
    <row r="11" spans="2:8" s="202" customFormat="1" ht="33.75" customHeight="1">
      <c r="B11" s="187" t="s">
        <v>39</v>
      </c>
      <c r="C11" s="190" t="s">
        <v>78</v>
      </c>
      <c r="D11" s="190" t="s">
        <v>79</v>
      </c>
      <c r="E11" s="339"/>
      <c r="F11" s="339"/>
    </row>
    <row r="12" spans="2:8" s="202" customFormat="1" ht="33.75" customHeight="1">
      <c r="B12" s="215"/>
      <c r="C12" s="218"/>
      <c r="D12" s="218"/>
      <c r="E12" s="219"/>
      <c r="F12" s="219"/>
    </row>
    <row r="13" spans="2:8" ht="18.75" customHeight="1">
      <c r="B13" s="216" t="s">
        <v>6</v>
      </c>
      <c r="D13" s="216"/>
      <c r="E13" s="216"/>
      <c r="F13" s="216"/>
    </row>
    <row r="14" spans="2:8" ht="18.75" customHeight="1">
      <c r="B14" s="14" t="s">
        <v>21</v>
      </c>
    </row>
    <row r="15" spans="2:8" ht="18.75" customHeight="1">
      <c r="B15" s="14" t="s">
        <v>130</v>
      </c>
    </row>
    <row r="16" spans="2:8" ht="18.75" customHeight="1">
      <c r="B16" s="14" t="s">
        <v>111</v>
      </c>
    </row>
    <row r="17" spans="2:2" ht="18.75" customHeight="1">
      <c r="B17" s="14" t="s">
        <v>52</v>
      </c>
    </row>
    <row r="18" spans="2:2" ht="18.75" customHeight="1">
      <c r="B18" s="14" t="s">
        <v>59</v>
      </c>
    </row>
  </sheetData>
  <mergeCells count="13">
    <mergeCell ref="B1:G1"/>
    <mergeCell ref="B3:E3"/>
    <mergeCell ref="F3:G3"/>
    <mergeCell ref="B4:E4"/>
    <mergeCell ref="F4:G4"/>
    <mergeCell ref="E10:F10"/>
    <mergeCell ref="E11:F11"/>
    <mergeCell ref="B5:E5"/>
    <mergeCell ref="F5:G5"/>
    <mergeCell ref="B6:E6"/>
    <mergeCell ref="F6:G6"/>
    <mergeCell ref="B7:E7"/>
    <mergeCell ref="F7:G7"/>
  </mergeCells>
  <phoneticPr fontId="2"/>
  <printOptions horizontalCentered="1"/>
  <pageMargins left="0.78740157480314943" right="0.78740157480314943" top="0.59055118110236227" bottom="0.28999999999999998" header="0.51181102362204722" footer="0.51181102362204722"/>
  <pageSetup paperSize="9"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sqref="A1:K1"/>
    </sheetView>
  </sheetViews>
  <sheetFormatPr defaultRowHeight="27" customHeight="1"/>
  <cols>
    <col min="1" max="1" width="3.75" style="8" customWidth="1"/>
    <col min="2" max="2" width="18.75" style="2" customWidth="1"/>
    <col min="3" max="3" width="12.5" style="221" customWidth="1"/>
    <col min="4" max="4" width="3.75" style="2" customWidth="1"/>
    <col min="5" max="5" width="18.75" style="2" customWidth="1"/>
    <col min="6" max="6" width="9" style="2" customWidth="1"/>
    <col min="7" max="7" width="3.75" style="2" customWidth="1"/>
    <col min="8" max="8" width="18.75" style="2" customWidth="1"/>
    <col min="9" max="9" width="12.5" style="2" customWidth="1"/>
    <col min="10" max="10" width="3.75" style="2" customWidth="1"/>
    <col min="11" max="11" width="18.75" style="2" customWidth="1"/>
    <col min="12" max="12" width="9" style="2" customWidth="1"/>
    <col min="13" max="16384" width="9" style="2"/>
  </cols>
  <sheetData>
    <row r="1" spans="1:11" ht="27" customHeight="1">
      <c r="A1" s="358" t="s">
        <v>125</v>
      </c>
      <c r="B1" s="358"/>
      <c r="C1" s="358"/>
      <c r="D1" s="358"/>
      <c r="E1" s="358"/>
      <c r="F1" s="358"/>
      <c r="G1" s="358"/>
      <c r="H1" s="358"/>
      <c r="I1" s="358"/>
      <c r="J1" s="358"/>
      <c r="K1" s="358"/>
    </row>
    <row r="2" spans="1:11" s="222" customFormat="1" ht="27" customHeight="1">
      <c r="A2" s="223"/>
      <c r="C2" s="230"/>
    </row>
    <row r="3" spans="1:11" s="222" customFormat="1" ht="27" customHeight="1">
      <c r="A3" s="224" t="s">
        <v>123</v>
      </c>
      <c r="C3" s="230"/>
      <c r="G3" s="224" t="s">
        <v>124</v>
      </c>
      <c r="I3" s="230"/>
    </row>
    <row r="4" spans="1:11" s="222" customFormat="1" ht="27" customHeight="1">
      <c r="A4" s="356" t="s">
        <v>54</v>
      </c>
      <c r="B4" s="356"/>
      <c r="C4" s="357" t="s">
        <v>12</v>
      </c>
      <c r="D4" s="356"/>
      <c r="E4" s="225" t="s">
        <v>50</v>
      </c>
      <c r="G4" s="356" t="s">
        <v>54</v>
      </c>
      <c r="H4" s="356"/>
      <c r="I4" s="357" t="s">
        <v>12</v>
      </c>
      <c r="J4" s="356"/>
      <c r="K4" s="225" t="s">
        <v>50</v>
      </c>
    </row>
    <row r="5" spans="1:11" s="222" customFormat="1" ht="27" customHeight="1">
      <c r="A5" s="226">
        <v>1</v>
      </c>
      <c r="B5" s="228" t="s">
        <v>121</v>
      </c>
      <c r="C5" s="231">
        <f>収入の部!D55</f>
        <v>0</v>
      </c>
      <c r="D5" s="234" t="s">
        <v>120</v>
      </c>
      <c r="E5" s="237"/>
      <c r="G5" s="226">
        <v>1</v>
      </c>
      <c r="H5" s="228" t="s">
        <v>115</v>
      </c>
      <c r="I5" s="231">
        <f>支出の部【人件費】!D66</f>
        <v>0</v>
      </c>
      <c r="J5" s="234" t="s">
        <v>120</v>
      </c>
      <c r="K5" s="237"/>
    </row>
    <row r="6" spans="1:11" s="222" customFormat="1" ht="27" customHeight="1">
      <c r="A6" s="227">
        <v>2</v>
      </c>
      <c r="B6" s="229" t="s">
        <v>122</v>
      </c>
      <c r="C6" s="232">
        <f>収入の部!D56</f>
        <v>0</v>
      </c>
      <c r="D6" s="235" t="s">
        <v>120</v>
      </c>
      <c r="E6" s="238"/>
      <c r="G6" s="226">
        <v>2</v>
      </c>
      <c r="H6" s="228" t="s">
        <v>28</v>
      </c>
      <c r="I6" s="231">
        <f>SUM(I7:I8)</f>
        <v>0</v>
      </c>
      <c r="J6" s="234" t="s">
        <v>120</v>
      </c>
      <c r="K6" s="237"/>
    </row>
    <row r="7" spans="1:11" s="222" customFormat="1" ht="27" customHeight="1">
      <c r="A7" s="355" t="s">
        <v>24</v>
      </c>
      <c r="B7" s="355"/>
      <c r="C7" s="233">
        <f>SUM(C5:C6)</f>
        <v>0</v>
      </c>
      <c r="D7" s="236" t="s">
        <v>120</v>
      </c>
      <c r="E7" s="239"/>
      <c r="G7" s="226"/>
      <c r="H7" s="234" t="s">
        <v>128</v>
      </c>
      <c r="I7" s="231">
        <f>'支出の部【家屋費（事務所）】'!D66</f>
        <v>0</v>
      </c>
      <c r="J7" s="234" t="s">
        <v>120</v>
      </c>
      <c r="K7" s="237"/>
    </row>
    <row r="8" spans="1:11" s="222" customFormat="1" ht="27" customHeight="1">
      <c r="A8" s="223"/>
      <c r="C8" s="230"/>
      <c r="G8" s="226"/>
      <c r="H8" s="234" t="s">
        <v>129</v>
      </c>
      <c r="I8" s="231">
        <f>'支出の部【家屋費（集合会場）】'!D66</f>
        <v>0</v>
      </c>
      <c r="J8" s="234" t="s">
        <v>120</v>
      </c>
      <c r="K8" s="237"/>
    </row>
    <row r="9" spans="1:11" s="222" customFormat="1" ht="27" customHeight="1">
      <c r="A9" s="224" t="s">
        <v>31</v>
      </c>
      <c r="C9" s="230"/>
      <c r="G9" s="226">
        <v>3</v>
      </c>
      <c r="H9" s="228" t="s">
        <v>116</v>
      </c>
      <c r="I9" s="231">
        <f>支出の部【通信費】!D66</f>
        <v>0</v>
      </c>
      <c r="J9" s="234" t="s">
        <v>120</v>
      </c>
      <c r="K9" s="237"/>
    </row>
    <row r="10" spans="1:11" s="222" customFormat="1" ht="27" customHeight="1">
      <c r="A10" s="356" t="s">
        <v>54</v>
      </c>
      <c r="B10" s="356"/>
      <c r="C10" s="357" t="s">
        <v>12</v>
      </c>
      <c r="D10" s="356"/>
      <c r="E10" s="225" t="s">
        <v>50</v>
      </c>
      <c r="G10" s="226">
        <v>4</v>
      </c>
      <c r="H10" s="228" t="s">
        <v>113</v>
      </c>
      <c r="I10" s="231">
        <f>支出の部【交通費】!D66</f>
        <v>0</v>
      </c>
      <c r="J10" s="234" t="s">
        <v>120</v>
      </c>
      <c r="K10" s="237"/>
    </row>
    <row r="11" spans="1:11" s="222" customFormat="1" ht="27" customHeight="1">
      <c r="A11" s="226">
        <v>1</v>
      </c>
      <c r="B11" s="228" t="s">
        <v>131</v>
      </c>
      <c r="C11" s="231">
        <f>収入の部!E60</f>
        <v>0</v>
      </c>
      <c r="D11" s="234" t="s">
        <v>120</v>
      </c>
      <c r="E11" s="237"/>
      <c r="G11" s="226">
        <v>5</v>
      </c>
      <c r="H11" s="228" t="s">
        <v>117</v>
      </c>
      <c r="I11" s="231">
        <f>支出の部【印刷費】!D66</f>
        <v>0</v>
      </c>
      <c r="J11" s="234" t="s">
        <v>120</v>
      </c>
      <c r="K11" s="237"/>
    </row>
    <row r="12" spans="1:11" s="222" customFormat="1" ht="27" customHeight="1">
      <c r="A12" s="227">
        <v>2</v>
      </c>
      <c r="B12" s="229" t="s">
        <v>132</v>
      </c>
      <c r="C12" s="232">
        <f>収入の部!E61</f>
        <v>0</v>
      </c>
      <c r="D12" s="235" t="s">
        <v>120</v>
      </c>
      <c r="E12" s="238"/>
      <c r="G12" s="226">
        <v>6</v>
      </c>
      <c r="H12" s="228" t="s">
        <v>118</v>
      </c>
      <c r="I12" s="231">
        <f>支出の部【広告費】!D66</f>
        <v>0</v>
      </c>
      <c r="J12" s="234" t="s">
        <v>120</v>
      </c>
      <c r="K12" s="237"/>
    </row>
    <row r="13" spans="1:11" s="222" customFormat="1" ht="27" customHeight="1">
      <c r="A13" s="355" t="s">
        <v>24</v>
      </c>
      <c r="B13" s="355"/>
      <c r="C13" s="233">
        <f>SUM(C11:C12)</f>
        <v>0</v>
      </c>
      <c r="D13" s="236" t="s">
        <v>120</v>
      </c>
      <c r="E13" s="239"/>
      <c r="G13" s="226">
        <v>7</v>
      </c>
      <c r="H13" s="228" t="s">
        <v>119</v>
      </c>
      <c r="I13" s="231">
        <f>支出の部【文具費】!D66</f>
        <v>0</v>
      </c>
      <c r="J13" s="234" t="s">
        <v>120</v>
      </c>
      <c r="K13" s="237"/>
    </row>
    <row r="14" spans="1:11" s="222" customFormat="1" ht="27" customHeight="1">
      <c r="A14" s="223"/>
      <c r="B14" s="223"/>
      <c r="C14" s="230"/>
      <c r="G14" s="226">
        <v>8</v>
      </c>
      <c r="H14" s="228" t="s">
        <v>134</v>
      </c>
      <c r="I14" s="231">
        <f>支出の部【食料費】!D66</f>
        <v>0</v>
      </c>
      <c r="J14" s="234" t="s">
        <v>120</v>
      </c>
      <c r="K14" s="237"/>
    </row>
    <row r="15" spans="1:11" s="222" customFormat="1" ht="27" customHeight="1">
      <c r="A15" s="223"/>
      <c r="C15" s="230"/>
      <c r="G15" s="226">
        <v>9</v>
      </c>
      <c r="H15" s="228" t="s">
        <v>112</v>
      </c>
      <c r="I15" s="231">
        <f>支出の部【休泊費】!D66</f>
        <v>0</v>
      </c>
      <c r="J15" s="234" t="s">
        <v>120</v>
      </c>
      <c r="K15" s="237"/>
    </row>
    <row r="16" spans="1:11" s="222" customFormat="1" ht="27" customHeight="1">
      <c r="A16" s="223"/>
      <c r="C16" s="230"/>
      <c r="G16" s="227">
        <v>10</v>
      </c>
      <c r="H16" s="229" t="s">
        <v>107</v>
      </c>
      <c r="I16" s="232">
        <f>支出の部【雑費】!D66</f>
        <v>0</v>
      </c>
      <c r="J16" s="235" t="s">
        <v>120</v>
      </c>
      <c r="K16" s="238"/>
    </row>
    <row r="17" spans="1:11" s="222" customFormat="1" ht="27" customHeight="1">
      <c r="A17" s="223"/>
      <c r="C17" s="230"/>
      <c r="G17" s="355" t="s">
        <v>24</v>
      </c>
      <c r="H17" s="355"/>
      <c r="I17" s="233">
        <f>SUM(I5:I6,I9:I16)</f>
        <v>0</v>
      </c>
      <c r="J17" s="236" t="s">
        <v>120</v>
      </c>
      <c r="K17" s="239"/>
    </row>
    <row r="18" spans="1:11" s="222" customFormat="1" ht="27" customHeight="1">
      <c r="A18" s="223"/>
      <c r="C18" s="230"/>
      <c r="I18" s="354" t="b">
        <f>C7+C13&gt;=I17</f>
        <v>1</v>
      </c>
      <c r="J18" s="354"/>
    </row>
    <row r="19" spans="1:11" s="222" customFormat="1" ht="27" customHeight="1">
      <c r="A19" s="223"/>
      <c r="C19" s="230"/>
    </row>
  </sheetData>
  <mergeCells count="11">
    <mergeCell ref="A1:K1"/>
    <mergeCell ref="A4:B4"/>
    <mergeCell ref="C4:D4"/>
    <mergeCell ref="G4:H4"/>
    <mergeCell ref="I4:J4"/>
    <mergeCell ref="I18:J18"/>
    <mergeCell ref="A7:B7"/>
    <mergeCell ref="A10:B10"/>
    <mergeCell ref="C10:D10"/>
    <mergeCell ref="A13:B13"/>
    <mergeCell ref="G17:H17"/>
  </mergeCells>
  <phoneticPr fontId="30" type="Hiragana"/>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heetViews>
  <sheetFormatPr defaultRowHeight="13.5"/>
  <sheetData>
    <row r="2" spans="1:1">
      <c r="A2" t="s">
        <v>23</v>
      </c>
    </row>
    <row r="3" spans="1:1">
      <c r="A3" t="s">
        <v>27</v>
      </c>
    </row>
    <row r="9" spans="1:1">
      <c r="A9" t="s">
        <v>51</v>
      </c>
    </row>
    <row r="10" spans="1:1">
      <c r="A10" t="s">
        <v>10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75" style="14" customWidth="1"/>
    <col min="2" max="2" width="2.875" style="14" customWidth="1"/>
    <col min="3" max="3" width="11.25" style="14" customWidth="1"/>
    <col min="4" max="4" width="16.625" style="14" customWidth="1"/>
    <col min="5" max="5" width="11.25" style="14" customWidth="1"/>
    <col min="6" max="6" width="28.875" style="14" customWidth="1"/>
    <col min="7" max="7" width="17.875" style="14" customWidth="1"/>
    <col min="8" max="8" width="13.125" style="14" customWidth="1"/>
    <col min="9" max="9" width="21.375" style="14" customWidth="1"/>
    <col min="10" max="10" width="18.5" style="14" customWidth="1"/>
    <col min="11" max="11" width="9" style="14" customWidth="1"/>
    <col min="12" max="16384" width="9" style="14"/>
  </cols>
  <sheetData>
    <row r="1" spans="2:10" ht="39.75" customHeight="1">
      <c r="B1" s="15" t="s">
        <v>13</v>
      </c>
      <c r="C1" s="15"/>
    </row>
    <row r="2" spans="2:10" ht="24.75" customHeight="1">
      <c r="B2" s="256" t="s">
        <v>14</v>
      </c>
      <c r="C2" s="257"/>
      <c r="D2" s="260" t="s">
        <v>18</v>
      </c>
      <c r="E2" s="262" t="s">
        <v>60</v>
      </c>
      <c r="F2" s="276" t="s">
        <v>20</v>
      </c>
      <c r="G2" s="277"/>
      <c r="H2" s="277"/>
      <c r="I2" s="264" t="s">
        <v>9</v>
      </c>
      <c r="J2" s="243" t="s">
        <v>22</v>
      </c>
    </row>
    <row r="3" spans="2:10" ht="32.25" customHeight="1">
      <c r="B3" s="258"/>
      <c r="C3" s="259"/>
      <c r="D3" s="261"/>
      <c r="E3" s="263"/>
      <c r="F3" s="42" t="s">
        <v>61</v>
      </c>
      <c r="G3" s="42" t="s">
        <v>30</v>
      </c>
      <c r="H3" s="57" t="s">
        <v>32</v>
      </c>
      <c r="I3" s="265"/>
      <c r="J3" s="244"/>
    </row>
    <row r="4" spans="2:10" ht="30.75" customHeight="1">
      <c r="B4" s="272"/>
      <c r="C4" s="273"/>
      <c r="D4" s="20"/>
      <c r="E4" s="32"/>
      <c r="F4" s="43"/>
      <c r="G4" s="32"/>
      <c r="H4" s="32"/>
      <c r="I4" s="58"/>
      <c r="J4" s="71"/>
    </row>
    <row r="5" spans="2:10" ht="30.75" customHeight="1">
      <c r="B5" s="274"/>
      <c r="C5" s="275"/>
      <c r="D5" s="20"/>
      <c r="E5" s="32"/>
      <c r="F5" s="44"/>
      <c r="G5" s="53"/>
      <c r="H5" s="53"/>
      <c r="I5" s="59"/>
      <c r="J5" s="72"/>
    </row>
    <row r="6" spans="2:10" ht="30.75" customHeight="1">
      <c r="B6" s="274"/>
      <c r="C6" s="275"/>
      <c r="D6" s="20"/>
      <c r="E6" s="32"/>
      <c r="F6" s="44"/>
      <c r="G6" s="53"/>
      <c r="H6" s="53"/>
      <c r="I6" s="59"/>
      <c r="J6" s="72"/>
    </row>
    <row r="7" spans="2:10" ht="30.75" customHeight="1">
      <c r="B7" s="274"/>
      <c r="C7" s="275"/>
      <c r="D7" s="20"/>
      <c r="E7" s="32"/>
      <c r="F7" s="44"/>
      <c r="G7" s="53"/>
      <c r="H7" s="53"/>
      <c r="I7" s="59"/>
      <c r="J7" s="72"/>
    </row>
    <row r="8" spans="2:10" ht="30.75" customHeight="1">
      <c r="B8" s="270"/>
      <c r="C8" s="271"/>
      <c r="D8" s="21"/>
      <c r="E8" s="33"/>
      <c r="F8" s="45"/>
      <c r="G8" s="33"/>
      <c r="H8" s="33"/>
      <c r="I8" s="60"/>
      <c r="J8" s="73"/>
    </row>
    <row r="9" spans="2:10" ht="30.75" customHeight="1">
      <c r="B9" s="272"/>
      <c r="C9" s="273"/>
      <c r="D9" s="20"/>
      <c r="E9" s="32"/>
      <c r="F9" s="43"/>
      <c r="G9" s="32"/>
      <c r="H9" s="32"/>
      <c r="I9" s="58"/>
      <c r="J9" s="71"/>
    </row>
    <row r="10" spans="2:10" ht="30.75" customHeight="1">
      <c r="B10" s="274"/>
      <c r="C10" s="275"/>
      <c r="D10" s="20"/>
      <c r="E10" s="32"/>
      <c r="F10" s="43"/>
      <c r="G10" s="53"/>
      <c r="H10" s="53"/>
      <c r="I10" s="61"/>
      <c r="J10" s="72"/>
    </row>
    <row r="11" spans="2:10" ht="30.75" customHeight="1">
      <c r="B11" s="274"/>
      <c r="C11" s="275"/>
      <c r="D11" s="20"/>
      <c r="E11" s="32"/>
      <c r="F11" s="43"/>
      <c r="G11" s="53"/>
      <c r="H11" s="53"/>
      <c r="I11" s="59"/>
      <c r="J11" s="72"/>
    </row>
    <row r="12" spans="2:10" ht="30.75" customHeight="1">
      <c r="B12" s="274"/>
      <c r="C12" s="275"/>
      <c r="D12" s="20"/>
      <c r="E12" s="32"/>
      <c r="F12" s="44"/>
      <c r="G12" s="53"/>
      <c r="H12" s="53"/>
      <c r="I12" s="61"/>
      <c r="J12" s="72"/>
    </row>
    <row r="13" spans="2:10" ht="30.75" customHeight="1">
      <c r="B13" s="270"/>
      <c r="C13" s="271"/>
      <c r="D13" s="21"/>
      <c r="E13" s="33"/>
      <c r="F13" s="45"/>
      <c r="G13" s="33"/>
      <c r="H13" s="33"/>
      <c r="I13" s="62"/>
      <c r="J13" s="73"/>
    </row>
    <row r="14" spans="2:10" ht="30.75" customHeight="1">
      <c r="B14" s="272"/>
      <c r="C14" s="273"/>
      <c r="D14" s="20"/>
      <c r="E14" s="32"/>
      <c r="F14" s="43"/>
      <c r="G14" s="32"/>
      <c r="H14" s="32"/>
      <c r="I14" s="58"/>
      <c r="J14" s="71"/>
    </row>
    <row r="15" spans="2:10" ht="30.75" customHeight="1">
      <c r="B15" s="274"/>
      <c r="C15" s="275"/>
      <c r="D15" s="20"/>
      <c r="E15" s="32"/>
      <c r="F15" s="43"/>
      <c r="G15" s="53"/>
      <c r="H15" s="53"/>
      <c r="I15" s="61"/>
      <c r="J15" s="72"/>
    </row>
    <row r="16" spans="2:10" ht="30.75" customHeight="1">
      <c r="B16" s="274"/>
      <c r="C16" s="275"/>
      <c r="D16" s="20"/>
      <c r="E16" s="32"/>
      <c r="F16" s="43"/>
      <c r="G16" s="53"/>
      <c r="H16" s="53"/>
      <c r="I16" s="59"/>
      <c r="J16" s="72"/>
    </row>
    <row r="17" spans="2:10" ht="30.75" customHeight="1">
      <c r="B17" s="274"/>
      <c r="C17" s="275"/>
      <c r="D17" s="20"/>
      <c r="E17" s="32"/>
      <c r="F17" s="44"/>
      <c r="G17" s="53"/>
      <c r="H17" s="53"/>
      <c r="I17" s="61"/>
      <c r="J17" s="72"/>
    </row>
    <row r="18" spans="2:10" ht="30.75" customHeight="1">
      <c r="B18" s="270"/>
      <c r="C18" s="271"/>
      <c r="D18" s="21"/>
      <c r="E18" s="33"/>
      <c r="F18" s="45"/>
      <c r="G18" s="33"/>
      <c r="H18" s="33"/>
      <c r="I18" s="62"/>
      <c r="J18" s="73"/>
    </row>
    <row r="19" spans="2:10" ht="30.75" hidden="1" customHeight="1">
      <c r="B19" s="266"/>
      <c r="C19" s="267"/>
      <c r="D19" s="22"/>
      <c r="E19" s="34"/>
      <c r="F19" s="46"/>
      <c r="G19" s="34"/>
      <c r="H19" s="34"/>
      <c r="I19" s="63"/>
      <c r="J19" s="74"/>
    </row>
    <row r="20" spans="2:10" ht="30.75" hidden="1" customHeight="1">
      <c r="B20" s="268"/>
      <c r="C20" s="269"/>
      <c r="D20" s="23"/>
      <c r="E20" s="35"/>
      <c r="F20" s="47"/>
      <c r="G20" s="54"/>
      <c r="H20" s="54"/>
      <c r="I20" s="64"/>
      <c r="J20" s="75"/>
    </row>
    <row r="21" spans="2:10" ht="30.75" hidden="1" customHeight="1">
      <c r="B21" s="268"/>
      <c r="C21" s="269"/>
      <c r="D21" s="23"/>
      <c r="E21" s="35"/>
      <c r="F21" s="47"/>
      <c r="G21" s="54"/>
      <c r="H21" s="54"/>
      <c r="I21" s="65"/>
      <c r="J21" s="75"/>
    </row>
    <row r="22" spans="2:10" ht="30.75" hidden="1" customHeight="1">
      <c r="B22" s="268"/>
      <c r="C22" s="269"/>
      <c r="D22" s="23"/>
      <c r="E22" s="35"/>
      <c r="F22" s="47"/>
      <c r="G22" s="54"/>
      <c r="H22" s="54"/>
      <c r="I22" s="65"/>
      <c r="J22" s="75"/>
    </row>
    <row r="23" spans="2:10" ht="30.75" hidden="1" customHeight="1">
      <c r="B23" s="254"/>
      <c r="C23" s="255"/>
      <c r="D23" s="24"/>
      <c r="E23" s="36"/>
      <c r="F23" s="48"/>
      <c r="G23" s="36"/>
      <c r="H23" s="36"/>
      <c r="I23" s="66"/>
      <c r="J23" s="76"/>
    </row>
    <row r="24" spans="2:10" ht="30.75" hidden="1" customHeight="1">
      <c r="B24" s="266"/>
      <c r="C24" s="267"/>
      <c r="D24" s="23"/>
      <c r="E24" s="35"/>
      <c r="F24" s="49"/>
      <c r="G24" s="35"/>
      <c r="H24" s="35"/>
      <c r="I24" s="67"/>
      <c r="J24" s="77"/>
    </row>
    <row r="25" spans="2:10" ht="30.75" hidden="1" customHeight="1">
      <c r="B25" s="268"/>
      <c r="C25" s="269"/>
      <c r="D25" s="23"/>
      <c r="E25" s="35"/>
      <c r="F25" s="49"/>
      <c r="G25" s="54"/>
      <c r="H25" s="54"/>
      <c r="I25" s="64"/>
      <c r="J25" s="75"/>
    </row>
    <row r="26" spans="2:10" ht="30.75" hidden="1" customHeight="1">
      <c r="B26" s="268"/>
      <c r="C26" s="269"/>
      <c r="D26" s="23"/>
      <c r="E26" s="35"/>
      <c r="F26" s="49"/>
      <c r="G26" s="54"/>
      <c r="H26" s="54"/>
      <c r="I26" s="65"/>
      <c r="J26" s="75"/>
    </row>
    <row r="27" spans="2:10" ht="30.75" hidden="1" customHeight="1">
      <c r="B27" s="268"/>
      <c r="C27" s="269"/>
      <c r="D27" s="23"/>
      <c r="E27" s="35"/>
      <c r="F27" s="47"/>
      <c r="G27" s="54"/>
      <c r="H27" s="54"/>
      <c r="I27" s="64"/>
      <c r="J27" s="75"/>
    </row>
    <row r="28" spans="2:10" ht="30.75" hidden="1" customHeight="1">
      <c r="B28" s="254"/>
      <c r="C28" s="255"/>
      <c r="D28" s="24"/>
      <c r="E28" s="36"/>
      <c r="F28" s="48"/>
      <c r="G28" s="36"/>
      <c r="H28" s="36"/>
      <c r="I28" s="66"/>
      <c r="J28" s="76"/>
    </row>
    <row r="29" spans="2:10" ht="30.75" hidden="1" customHeight="1">
      <c r="B29" s="266"/>
      <c r="C29" s="267"/>
      <c r="D29" s="23"/>
      <c r="E29" s="35"/>
      <c r="F29" s="49"/>
      <c r="G29" s="35"/>
      <c r="H29" s="35"/>
      <c r="I29" s="67"/>
      <c r="J29" s="77"/>
    </row>
    <row r="30" spans="2:10" ht="30.75" hidden="1" customHeight="1">
      <c r="B30" s="268"/>
      <c r="C30" s="269"/>
      <c r="D30" s="23"/>
      <c r="E30" s="35"/>
      <c r="F30" s="49"/>
      <c r="G30" s="54"/>
      <c r="H30" s="54"/>
      <c r="I30" s="64"/>
      <c r="J30" s="75"/>
    </row>
    <row r="31" spans="2:10" ht="30.75" hidden="1" customHeight="1">
      <c r="B31" s="268"/>
      <c r="C31" s="269"/>
      <c r="D31" s="23"/>
      <c r="E31" s="35"/>
      <c r="F31" s="49"/>
      <c r="G31" s="54"/>
      <c r="H31" s="54"/>
      <c r="I31" s="65"/>
      <c r="J31" s="75"/>
    </row>
    <row r="32" spans="2:10" ht="30.75" hidden="1" customHeight="1">
      <c r="B32" s="268"/>
      <c r="C32" s="269"/>
      <c r="D32" s="23"/>
      <c r="E32" s="35"/>
      <c r="F32" s="47"/>
      <c r="G32" s="54"/>
      <c r="H32" s="54"/>
      <c r="I32" s="64"/>
      <c r="J32" s="75"/>
    </row>
    <row r="33" spans="2:10" ht="30.75" hidden="1" customHeight="1">
      <c r="B33" s="254"/>
      <c r="C33" s="255"/>
      <c r="D33" s="24"/>
      <c r="E33" s="36"/>
      <c r="F33" s="48"/>
      <c r="G33" s="36"/>
      <c r="H33" s="36"/>
      <c r="I33" s="66"/>
      <c r="J33" s="76"/>
    </row>
    <row r="34" spans="2:10" ht="30.75" hidden="1" customHeight="1">
      <c r="B34" s="266"/>
      <c r="C34" s="267"/>
      <c r="D34" s="22"/>
      <c r="E34" s="34"/>
      <c r="F34" s="46"/>
      <c r="G34" s="34"/>
      <c r="H34" s="34"/>
      <c r="I34" s="63"/>
      <c r="J34" s="74"/>
    </row>
    <row r="35" spans="2:10" ht="30.75" hidden="1" customHeight="1">
      <c r="B35" s="268"/>
      <c r="C35" s="269"/>
      <c r="D35" s="23"/>
      <c r="E35" s="35"/>
      <c r="F35" s="47"/>
      <c r="G35" s="54"/>
      <c r="H35" s="54"/>
      <c r="I35" s="64"/>
      <c r="J35" s="75"/>
    </row>
    <row r="36" spans="2:10" ht="30.75" hidden="1" customHeight="1">
      <c r="B36" s="268"/>
      <c r="C36" s="269"/>
      <c r="D36" s="23"/>
      <c r="E36" s="35"/>
      <c r="F36" s="47"/>
      <c r="G36" s="54"/>
      <c r="H36" s="54"/>
      <c r="I36" s="65"/>
      <c r="J36" s="75"/>
    </row>
    <row r="37" spans="2:10" ht="30.75" hidden="1" customHeight="1">
      <c r="B37" s="268"/>
      <c r="C37" s="269"/>
      <c r="D37" s="23"/>
      <c r="E37" s="35"/>
      <c r="F37" s="47"/>
      <c r="G37" s="54"/>
      <c r="H37" s="54"/>
      <c r="I37" s="65"/>
      <c r="J37" s="75"/>
    </row>
    <row r="38" spans="2:10" ht="30.75" hidden="1" customHeight="1">
      <c r="B38" s="254"/>
      <c r="C38" s="255"/>
      <c r="D38" s="24"/>
      <c r="E38" s="36"/>
      <c r="F38" s="48"/>
      <c r="G38" s="36"/>
      <c r="H38" s="36"/>
      <c r="I38" s="66"/>
      <c r="J38" s="76"/>
    </row>
    <row r="39" spans="2:10" ht="30.75" hidden="1" customHeight="1">
      <c r="B39" s="266"/>
      <c r="C39" s="267"/>
      <c r="D39" s="23"/>
      <c r="E39" s="35"/>
      <c r="F39" s="49"/>
      <c r="G39" s="35"/>
      <c r="H39" s="35"/>
      <c r="I39" s="67"/>
      <c r="J39" s="77"/>
    </row>
    <row r="40" spans="2:10" ht="30.75" hidden="1" customHeight="1">
      <c r="B40" s="268"/>
      <c r="C40" s="269"/>
      <c r="D40" s="23"/>
      <c r="E40" s="35"/>
      <c r="F40" s="49"/>
      <c r="G40" s="54"/>
      <c r="H40" s="54"/>
      <c r="I40" s="64"/>
      <c r="J40" s="75"/>
    </row>
    <row r="41" spans="2:10" ht="30.75" hidden="1" customHeight="1">
      <c r="B41" s="268"/>
      <c r="C41" s="269"/>
      <c r="D41" s="23"/>
      <c r="E41" s="35"/>
      <c r="F41" s="49"/>
      <c r="G41" s="54"/>
      <c r="H41" s="54"/>
      <c r="I41" s="65"/>
      <c r="J41" s="75"/>
    </row>
    <row r="42" spans="2:10" ht="30.75" hidden="1" customHeight="1">
      <c r="B42" s="268"/>
      <c r="C42" s="269"/>
      <c r="D42" s="23"/>
      <c r="E42" s="35"/>
      <c r="F42" s="47"/>
      <c r="G42" s="54"/>
      <c r="H42" s="54"/>
      <c r="I42" s="64"/>
      <c r="J42" s="75"/>
    </row>
    <row r="43" spans="2:10" ht="30.75" hidden="1" customHeight="1">
      <c r="B43" s="254"/>
      <c r="C43" s="255"/>
      <c r="D43" s="24"/>
      <c r="E43" s="36"/>
      <c r="F43" s="48"/>
      <c r="G43" s="36"/>
      <c r="H43" s="36"/>
      <c r="I43" s="66"/>
      <c r="J43" s="76"/>
    </row>
    <row r="44" spans="2:10" ht="30.75" hidden="1" customHeight="1">
      <c r="B44" s="266"/>
      <c r="C44" s="267"/>
      <c r="D44" s="23"/>
      <c r="E44" s="35"/>
      <c r="F44" s="49"/>
      <c r="G44" s="35"/>
      <c r="H44" s="35"/>
      <c r="I44" s="67"/>
      <c r="J44" s="77"/>
    </row>
    <row r="45" spans="2:10" ht="30.75" hidden="1" customHeight="1">
      <c r="B45" s="268"/>
      <c r="C45" s="269"/>
      <c r="D45" s="23"/>
      <c r="E45" s="35"/>
      <c r="F45" s="49"/>
      <c r="G45" s="54"/>
      <c r="H45" s="54"/>
      <c r="I45" s="64"/>
      <c r="J45" s="75"/>
    </row>
    <row r="46" spans="2:10" ht="30.75" hidden="1" customHeight="1">
      <c r="B46" s="268"/>
      <c r="C46" s="269"/>
      <c r="D46" s="23"/>
      <c r="E46" s="35"/>
      <c r="F46" s="49"/>
      <c r="G46" s="54"/>
      <c r="H46" s="54"/>
      <c r="I46" s="65"/>
      <c r="J46" s="75"/>
    </row>
    <row r="47" spans="2:10" ht="30.75" hidden="1" customHeight="1">
      <c r="B47" s="268"/>
      <c r="C47" s="269"/>
      <c r="D47" s="23"/>
      <c r="E47" s="35"/>
      <c r="F47" s="47"/>
      <c r="G47" s="54"/>
      <c r="H47" s="54"/>
      <c r="I47" s="64"/>
      <c r="J47" s="75"/>
    </row>
    <row r="48" spans="2:10" ht="30.75" hidden="1" customHeight="1">
      <c r="B48" s="254"/>
      <c r="C48" s="255"/>
      <c r="D48" s="24"/>
      <c r="E48" s="36"/>
      <c r="F48" s="48"/>
      <c r="G48" s="36"/>
      <c r="H48" s="36"/>
      <c r="I48" s="66"/>
      <c r="J48" s="76"/>
    </row>
    <row r="49" spans="1:11" ht="27.75" customHeight="1">
      <c r="B49" s="245" t="s">
        <v>36</v>
      </c>
      <c r="C49" s="16" t="s">
        <v>63</v>
      </c>
      <c r="D49" s="25">
        <f>SUMIF(E4:E48,C49,D4:D48)</f>
        <v>0</v>
      </c>
      <c r="E49" s="37"/>
      <c r="F49" s="50"/>
      <c r="G49" s="37"/>
      <c r="H49" s="37"/>
      <c r="I49" s="68"/>
      <c r="J49" s="78"/>
    </row>
    <row r="50" spans="1:11" ht="27.75" customHeight="1">
      <c r="B50" s="246"/>
      <c r="C50" s="17" t="s">
        <v>27</v>
      </c>
      <c r="D50" s="26">
        <f>SUMIF(E4:E48,C50,D4:D48)</f>
        <v>0</v>
      </c>
      <c r="E50" s="38"/>
      <c r="F50" s="51"/>
      <c r="G50" s="55"/>
      <c r="H50" s="55"/>
      <c r="I50" s="69"/>
      <c r="J50" s="79"/>
    </row>
    <row r="51" spans="1:11" ht="27.75" customHeight="1">
      <c r="B51" s="247"/>
      <c r="C51" s="18" t="s">
        <v>36</v>
      </c>
      <c r="D51" s="27">
        <f>SUM(D4:D48)</f>
        <v>0</v>
      </c>
      <c r="E51" s="39"/>
      <c r="F51" s="52"/>
      <c r="G51" s="56"/>
      <c r="H51" s="56"/>
      <c r="I51" s="70"/>
      <c r="J51" s="80"/>
      <c r="K51" s="84" t="str">
        <f>IF(D51=SUM(D49:D50),"「OK！」","「NG」")</f>
        <v>「OK！」</v>
      </c>
    </row>
    <row r="52" spans="1:11" ht="27.75" customHeight="1">
      <c r="B52" s="245" t="s">
        <v>26</v>
      </c>
      <c r="C52" s="16" t="s">
        <v>63</v>
      </c>
      <c r="D52" s="28"/>
      <c r="E52" s="37"/>
      <c r="F52" s="50"/>
      <c r="G52" s="37"/>
      <c r="H52" s="37"/>
      <c r="I52" s="68"/>
      <c r="J52" s="78"/>
    </row>
    <row r="53" spans="1:11" ht="27.75" customHeight="1">
      <c r="B53" s="246"/>
      <c r="C53" s="17" t="s">
        <v>27</v>
      </c>
      <c r="D53" s="20"/>
      <c r="E53" s="38"/>
      <c r="F53" s="51"/>
      <c r="G53" s="55"/>
      <c r="H53" s="55"/>
      <c r="I53" s="69"/>
      <c r="J53" s="79"/>
    </row>
    <row r="54" spans="1:11" ht="27.75" customHeight="1">
      <c r="B54" s="247"/>
      <c r="C54" s="18" t="s">
        <v>36</v>
      </c>
      <c r="D54" s="27">
        <f>SUM(D52:D53)</f>
        <v>0</v>
      </c>
      <c r="E54" s="39"/>
      <c r="F54" s="52"/>
      <c r="G54" s="56"/>
      <c r="H54" s="56"/>
      <c r="I54" s="70"/>
      <c r="J54" s="80"/>
    </row>
    <row r="55" spans="1:11" ht="27.75" customHeight="1">
      <c r="B55" s="245" t="s">
        <v>64</v>
      </c>
      <c r="C55" s="16" t="s">
        <v>63</v>
      </c>
      <c r="D55" s="25">
        <f>SUM(D49,D52)</f>
        <v>0</v>
      </c>
      <c r="E55" s="37"/>
      <c r="F55" s="50"/>
      <c r="G55" s="37"/>
      <c r="H55" s="37"/>
      <c r="I55" s="68"/>
      <c r="J55" s="78"/>
    </row>
    <row r="56" spans="1:11" ht="27.75" customHeight="1">
      <c r="B56" s="246"/>
      <c r="C56" s="17" t="s">
        <v>27</v>
      </c>
      <c r="D56" s="26">
        <f>SUM(D50,D53)</f>
        <v>0</v>
      </c>
      <c r="E56" s="38"/>
      <c r="F56" s="51"/>
      <c r="G56" s="55"/>
      <c r="H56" s="55"/>
      <c r="I56" s="69"/>
      <c r="J56" s="79"/>
    </row>
    <row r="57" spans="1:11" ht="27.75" customHeight="1">
      <c r="B57" s="247"/>
      <c r="C57" s="19" t="s">
        <v>65</v>
      </c>
      <c r="D57" s="27">
        <f>SUM(D51,D54)</f>
        <v>0</v>
      </c>
      <c r="E57" s="39"/>
      <c r="F57" s="52"/>
      <c r="G57" s="56"/>
      <c r="H57" s="56"/>
      <c r="I57" s="70"/>
      <c r="J57" s="80"/>
      <c r="K57" s="84" t="str">
        <f>IF(D57=SUM(D55:D56),"「OK！」","「NG」")</f>
        <v>「OK！」</v>
      </c>
    </row>
    <row r="59" spans="1:11" ht="18" customHeight="1">
      <c r="B59" s="248" t="s">
        <v>93</v>
      </c>
      <c r="C59" s="249"/>
      <c r="D59" s="29" t="s">
        <v>135</v>
      </c>
      <c r="E59" s="29"/>
      <c r="F59" s="29"/>
      <c r="G59" s="29"/>
      <c r="H59" s="29"/>
      <c r="I59" s="29"/>
      <c r="J59" s="81"/>
    </row>
    <row r="60" spans="1:11" ht="18" customHeight="1">
      <c r="B60" s="250"/>
      <c r="C60" s="251"/>
      <c r="D60" s="30" t="s">
        <v>95</v>
      </c>
      <c r="E60" s="40"/>
      <c r="F60" s="30" t="s">
        <v>34</v>
      </c>
      <c r="G60" s="30"/>
      <c r="H60" s="30"/>
      <c r="I60" s="30"/>
      <c r="J60" s="82"/>
    </row>
    <row r="61" spans="1:11" ht="18" customHeight="1">
      <c r="B61" s="250"/>
      <c r="C61" s="251"/>
      <c r="D61" s="30" t="s">
        <v>94</v>
      </c>
      <c r="E61" s="40"/>
      <c r="F61" s="30" t="s">
        <v>34</v>
      </c>
      <c r="G61" s="30"/>
      <c r="H61" s="30"/>
      <c r="I61" s="30"/>
      <c r="J61" s="82"/>
    </row>
    <row r="62" spans="1:11" ht="18" customHeight="1">
      <c r="B62" s="250"/>
      <c r="C62" s="251"/>
      <c r="D62" s="30" t="s">
        <v>96</v>
      </c>
      <c r="E62" s="41">
        <f>SUM(E60:E61)</f>
        <v>0</v>
      </c>
      <c r="F62" s="30" t="s">
        <v>34</v>
      </c>
      <c r="G62" s="30"/>
      <c r="H62" s="30"/>
      <c r="I62" s="30"/>
      <c r="J62" s="82"/>
    </row>
    <row r="63" spans="1:11" ht="18" customHeight="1">
      <c r="B63" s="250"/>
      <c r="C63" s="251"/>
      <c r="D63" s="30"/>
      <c r="E63" s="30"/>
      <c r="F63" s="30"/>
      <c r="G63" s="30"/>
      <c r="H63" s="30"/>
      <c r="I63" s="30"/>
      <c r="J63" s="82"/>
    </row>
    <row r="64" spans="1:11" ht="18" customHeight="1">
      <c r="B64" s="252"/>
      <c r="C64" s="253"/>
      <c r="D64" s="31"/>
      <c r="E64" s="31"/>
      <c r="F64" s="31"/>
      <c r="G64" s="31"/>
      <c r="H64" s="31"/>
      <c r="I64" s="31"/>
      <c r="J64" s="83"/>
    </row>
  </sheetData>
  <mergeCells count="55">
    <mergeCell ref="F2:H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9:C39"/>
    <mergeCell ref="B40:C40"/>
    <mergeCell ref="B41:C41"/>
    <mergeCell ref="B42:C42"/>
    <mergeCell ref="B33:C33"/>
    <mergeCell ref="B34:C34"/>
    <mergeCell ref="B35:C35"/>
    <mergeCell ref="B36:C36"/>
    <mergeCell ref="B37:C37"/>
    <mergeCell ref="J2:J3"/>
    <mergeCell ref="B49:B51"/>
    <mergeCell ref="B52:B54"/>
    <mergeCell ref="B55:B57"/>
    <mergeCell ref="B59:C64"/>
    <mergeCell ref="B48:C48"/>
    <mergeCell ref="B2:C3"/>
    <mergeCell ref="D2:D3"/>
    <mergeCell ref="E2:E3"/>
    <mergeCell ref="I2:I3"/>
    <mergeCell ref="B43:C43"/>
    <mergeCell ref="B44:C44"/>
    <mergeCell ref="B45:C45"/>
    <mergeCell ref="B46:C46"/>
    <mergeCell ref="B47:C47"/>
    <mergeCell ref="B38:C38"/>
  </mergeCells>
  <phoneticPr fontId="2"/>
  <printOptions horizontalCentered="1"/>
  <pageMargins left="0.39370078740157483" right="0.39370078740157483" top="0.39370078740157483" bottom="0.55118110236220474" header="0.51181102362204722" footer="0.35433070866141736"/>
  <pageSetup paperSize="9" orientation="landscape" blackAndWhite="1" r:id="rId1"/>
  <headerFooter alignWithMargins="0">
    <oddHeader xml:space="preserve">&amp;R
</oddHeader>
  </headerFooter>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error="ドロップダウンリストより選択してください">
          <x14:formula1>
            <xm:f>リスト!$A$1:$A$3</xm:f>
          </x14:formula1>
          <xm:sqref>E4:E48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80</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4"/>
      <c r="C4" s="275"/>
      <c r="D4" s="87"/>
      <c r="E4" s="53"/>
      <c r="F4" s="59"/>
      <c r="G4" s="99"/>
      <c r="H4" s="53"/>
      <c r="I4" s="107"/>
      <c r="J4" s="99"/>
      <c r="K4" s="113"/>
    </row>
    <row r="5" spans="2:12" ht="31.5" customHeight="1">
      <c r="B5" s="274"/>
      <c r="C5" s="275"/>
      <c r="D5" s="87"/>
      <c r="E5" s="53"/>
      <c r="F5" s="59"/>
      <c r="G5" s="99"/>
      <c r="H5" s="53"/>
      <c r="I5" s="107"/>
      <c r="J5" s="99"/>
      <c r="K5" s="113"/>
    </row>
    <row r="6" spans="2:12" ht="31.5" customHeight="1">
      <c r="B6" s="274"/>
      <c r="C6" s="275"/>
      <c r="D6" s="87"/>
      <c r="E6" s="53"/>
      <c r="F6" s="59"/>
      <c r="G6" s="99"/>
      <c r="H6" s="53"/>
      <c r="I6" s="107"/>
      <c r="J6" s="99"/>
      <c r="K6" s="113"/>
    </row>
    <row r="7" spans="2:12" ht="31.5" customHeight="1">
      <c r="B7" s="274"/>
      <c r="C7" s="275"/>
      <c r="D7" s="87"/>
      <c r="E7" s="53"/>
      <c r="F7" s="59"/>
      <c r="G7" s="99"/>
      <c r="H7" s="53"/>
      <c r="I7" s="107"/>
      <c r="J7" s="99"/>
      <c r="K7" s="113"/>
    </row>
    <row r="8" spans="2:12" ht="31.5" customHeight="1">
      <c r="B8" s="270"/>
      <c r="C8" s="271"/>
      <c r="D8" s="88"/>
      <c r="E8" s="33"/>
      <c r="F8" s="60"/>
      <c r="G8" s="100"/>
      <c r="H8" s="33"/>
      <c r="I8" s="108"/>
      <c r="J8" s="102"/>
      <c r="K8" s="114"/>
    </row>
    <row r="9" spans="2:12" ht="31.5" customHeight="1">
      <c r="B9" s="272"/>
      <c r="C9" s="273"/>
      <c r="D9" s="89"/>
      <c r="E9" s="90"/>
      <c r="F9" s="95"/>
      <c r="G9" s="101"/>
      <c r="H9" s="90"/>
      <c r="I9" s="109"/>
      <c r="J9" s="101"/>
      <c r="K9" s="115"/>
    </row>
    <row r="10" spans="2:12" ht="31.5" customHeight="1">
      <c r="B10" s="274"/>
      <c r="C10" s="275"/>
      <c r="D10" s="87"/>
      <c r="E10" s="53"/>
      <c r="F10" s="59"/>
      <c r="G10" s="99"/>
      <c r="H10" s="53"/>
      <c r="I10" s="107"/>
      <c r="J10" s="99"/>
      <c r="K10" s="113"/>
    </row>
    <row r="11" spans="2:12" ht="31.5" customHeight="1">
      <c r="B11" s="274"/>
      <c r="C11" s="275"/>
      <c r="D11" s="87"/>
      <c r="E11" s="53"/>
      <c r="F11" s="59"/>
      <c r="G11" s="99"/>
      <c r="H11" s="53"/>
      <c r="I11" s="107"/>
      <c r="J11" s="99"/>
      <c r="K11" s="113"/>
    </row>
    <row r="12" spans="2:12" ht="31.5" customHeight="1">
      <c r="B12" s="274"/>
      <c r="C12" s="275"/>
      <c r="D12" s="87"/>
      <c r="E12" s="53"/>
      <c r="F12" s="59"/>
      <c r="G12" s="99"/>
      <c r="H12" s="53"/>
      <c r="I12" s="107"/>
      <c r="J12" s="99"/>
      <c r="K12" s="113"/>
    </row>
    <row r="13" spans="2:12" ht="31.5" customHeight="1">
      <c r="B13" s="270"/>
      <c r="C13" s="271"/>
      <c r="D13" s="88"/>
      <c r="E13" s="33"/>
      <c r="F13" s="60"/>
      <c r="G13" s="102"/>
      <c r="H13" s="33"/>
      <c r="I13" s="108"/>
      <c r="J13" s="102"/>
      <c r="K13" s="114"/>
      <c r="L13" s="84" t="s">
        <v>106</v>
      </c>
    </row>
    <row r="14" spans="2:12" ht="31.5" hidden="1" customHeight="1">
      <c r="B14" s="272"/>
      <c r="C14" s="273"/>
      <c r="D14" s="89"/>
      <c r="E14" s="90"/>
      <c r="F14" s="95"/>
      <c r="G14" s="101"/>
      <c r="H14" s="90"/>
      <c r="I14" s="109"/>
      <c r="J14" s="101"/>
      <c r="K14" s="115"/>
    </row>
    <row r="15" spans="2:12" ht="31.5" hidden="1" customHeight="1">
      <c r="B15" s="274"/>
      <c r="C15" s="275"/>
      <c r="D15" s="87"/>
      <c r="E15" s="53"/>
      <c r="F15" s="58"/>
      <c r="G15" s="103"/>
      <c r="H15" s="53"/>
      <c r="I15" s="107"/>
      <c r="J15" s="99"/>
      <c r="K15" s="113"/>
    </row>
    <row r="16" spans="2:12" ht="31.5" hidden="1" customHeight="1">
      <c r="B16" s="274"/>
      <c r="C16" s="275"/>
      <c r="D16" s="87"/>
      <c r="E16" s="53"/>
      <c r="F16" s="59"/>
      <c r="G16" s="103"/>
      <c r="H16" s="53"/>
      <c r="I16" s="107"/>
      <c r="J16" s="99"/>
      <c r="K16" s="113"/>
    </row>
    <row r="17" spans="2:11" ht="30.75" hidden="1" customHeight="1">
      <c r="B17" s="274"/>
      <c r="C17" s="275"/>
      <c r="D17" s="87"/>
      <c r="E17" s="53"/>
      <c r="F17" s="59"/>
      <c r="G17" s="103"/>
      <c r="H17" s="53"/>
      <c r="I17" s="107"/>
      <c r="J17" s="99"/>
      <c r="K17" s="113"/>
    </row>
    <row r="18" spans="2:11" ht="31.5" hidden="1" customHeight="1">
      <c r="B18" s="270"/>
      <c r="C18" s="271"/>
      <c r="D18" s="88"/>
      <c r="E18" s="33"/>
      <c r="F18" s="60"/>
      <c r="G18" s="102"/>
      <c r="H18" s="33"/>
      <c r="I18" s="108"/>
      <c r="J18" s="102"/>
      <c r="K18" s="116"/>
    </row>
    <row r="19" spans="2:11" ht="31.5" hidden="1" customHeight="1">
      <c r="B19" s="272"/>
      <c r="C19" s="273"/>
      <c r="D19" s="89"/>
      <c r="E19" s="90"/>
      <c r="F19" s="95"/>
      <c r="G19" s="101"/>
      <c r="H19" s="90"/>
      <c r="I19" s="109"/>
      <c r="J19" s="101"/>
      <c r="K19" s="115"/>
    </row>
    <row r="20" spans="2:11" ht="31.5" hidden="1" customHeight="1">
      <c r="B20" s="274"/>
      <c r="C20" s="275"/>
      <c r="D20" s="87"/>
      <c r="E20" s="53"/>
      <c r="F20" s="59"/>
      <c r="G20" s="99"/>
      <c r="H20" s="53"/>
      <c r="I20" s="107"/>
      <c r="J20" s="99"/>
      <c r="K20" s="113"/>
    </row>
    <row r="21" spans="2:11" ht="31.5" hidden="1" customHeight="1">
      <c r="B21" s="274"/>
      <c r="C21" s="275"/>
      <c r="D21" s="87"/>
      <c r="E21" s="53"/>
      <c r="F21" s="59"/>
      <c r="G21" s="99"/>
      <c r="H21" s="53"/>
      <c r="I21" s="107"/>
      <c r="J21" s="99"/>
      <c r="K21" s="113"/>
    </row>
    <row r="22" spans="2:11" ht="31.5" hidden="1" customHeight="1">
      <c r="B22" s="274"/>
      <c r="C22" s="275"/>
      <c r="D22" s="87"/>
      <c r="E22" s="53"/>
      <c r="F22" s="59"/>
      <c r="G22" s="99"/>
      <c r="H22" s="53"/>
      <c r="I22" s="107"/>
      <c r="J22" s="99"/>
      <c r="K22" s="113"/>
    </row>
    <row r="23" spans="2:11" ht="31.5" hidden="1" customHeight="1">
      <c r="B23" s="270"/>
      <c r="C23" s="271"/>
      <c r="D23" s="88"/>
      <c r="E23" s="33"/>
      <c r="F23" s="60"/>
      <c r="G23" s="100"/>
      <c r="H23" s="33"/>
      <c r="I23" s="108"/>
      <c r="J23" s="102"/>
      <c r="K23" s="114"/>
    </row>
    <row r="24" spans="2:11" ht="31.5" hidden="1" customHeight="1">
      <c r="B24" s="272"/>
      <c r="C24" s="273"/>
      <c r="D24" s="89"/>
      <c r="E24" s="90"/>
      <c r="F24" s="95"/>
      <c r="G24" s="101"/>
      <c r="H24" s="90"/>
      <c r="I24" s="109"/>
      <c r="J24" s="101"/>
      <c r="K24" s="115"/>
    </row>
    <row r="25" spans="2:11" ht="31.5" hidden="1" customHeight="1">
      <c r="B25" s="274"/>
      <c r="C25" s="275"/>
      <c r="D25" s="87"/>
      <c r="E25" s="53"/>
      <c r="F25" s="59"/>
      <c r="G25" s="99"/>
      <c r="H25" s="53"/>
      <c r="I25" s="107"/>
      <c r="J25" s="99"/>
      <c r="K25" s="113"/>
    </row>
    <row r="26" spans="2:11" ht="31.5" hidden="1" customHeight="1">
      <c r="B26" s="274"/>
      <c r="C26" s="275"/>
      <c r="D26" s="87"/>
      <c r="E26" s="53"/>
      <c r="F26" s="59"/>
      <c r="G26" s="99"/>
      <c r="H26" s="53"/>
      <c r="I26" s="107"/>
      <c r="J26" s="99"/>
      <c r="K26" s="113"/>
    </row>
    <row r="27" spans="2:11" ht="31.5" hidden="1" customHeight="1">
      <c r="B27" s="274"/>
      <c r="C27" s="275"/>
      <c r="D27" s="87"/>
      <c r="E27" s="53"/>
      <c r="F27" s="59"/>
      <c r="G27" s="99"/>
      <c r="H27" s="53"/>
      <c r="I27" s="107"/>
      <c r="J27" s="99"/>
      <c r="K27" s="113"/>
    </row>
    <row r="28" spans="2:11" ht="31.5" hidden="1" customHeight="1">
      <c r="B28" s="270"/>
      <c r="C28" s="271"/>
      <c r="D28" s="88"/>
      <c r="E28" s="33"/>
      <c r="F28" s="60"/>
      <c r="G28" s="102"/>
      <c r="H28" s="33"/>
      <c r="I28" s="108"/>
      <c r="J28" s="102"/>
      <c r="K28" s="114"/>
    </row>
    <row r="29" spans="2:11" ht="31.5" hidden="1" customHeight="1">
      <c r="B29" s="272"/>
      <c r="C29" s="273"/>
      <c r="D29" s="89"/>
      <c r="E29" s="90"/>
      <c r="F29" s="95"/>
      <c r="G29" s="101"/>
      <c r="H29" s="90"/>
      <c r="I29" s="109"/>
      <c r="J29" s="101"/>
      <c r="K29" s="115"/>
    </row>
    <row r="30" spans="2:11" ht="31.5" hidden="1" customHeight="1">
      <c r="B30" s="274"/>
      <c r="C30" s="275"/>
      <c r="D30" s="87"/>
      <c r="E30" s="53"/>
      <c r="F30" s="58"/>
      <c r="G30" s="103"/>
      <c r="H30" s="53"/>
      <c r="I30" s="107"/>
      <c r="J30" s="99"/>
      <c r="K30" s="113"/>
    </row>
    <row r="31" spans="2:11" ht="31.5" hidden="1" customHeight="1">
      <c r="B31" s="274"/>
      <c r="C31" s="275"/>
      <c r="D31" s="87"/>
      <c r="E31" s="53"/>
      <c r="F31" s="59"/>
      <c r="G31" s="103"/>
      <c r="H31" s="53"/>
      <c r="I31" s="107"/>
      <c r="J31" s="99"/>
      <c r="K31" s="113"/>
    </row>
    <row r="32" spans="2:11" ht="30.75" hidden="1" customHeight="1">
      <c r="B32" s="274"/>
      <c r="C32" s="275"/>
      <c r="D32" s="87"/>
      <c r="E32" s="53"/>
      <c r="F32" s="59"/>
      <c r="G32" s="103"/>
      <c r="H32" s="53"/>
      <c r="I32" s="107"/>
      <c r="J32" s="99"/>
      <c r="K32" s="113"/>
    </row>
    <row r="33" spans="2:11" ht="31.5" hidden="1" customHeight="1">
      <c r="B33" s="270"/>
      <c r="C33" s="271"/>
      <c r="D33" s="88"/>
      <c r="E33" s="33"/>
      <c r="F33" s="60"/>
      <c r="G33" s="102"/>
      <c r="H33" s="33"/>
      <c r="I33" s="108"/>
      <c r="J33" s="102"/>
      <c r="K33" s="116"/>
    </row>
    <row r="34" spans="2:11" ht="31.5" hidden="1" customHeight="1">
      <c r="B34" s="272"/>
      <c r="C34" s="273"/>
      <c r="D34" s="89" t="s">
        <v>8</v>
      </c>
      <c r="E34" s="90"/>
      <c r="F34" s="95"/>
      <c r="G34" s="101"/>
      <c r="H34" s="90"/>
      <c r="I34" s="109"/>
      <c r="J34" s="101"/>
      <c r="K34" s="115"/>
    </row>
    <row r="35" spans="2:11" ht="31.5" hidden="1" customHeight="1">
      <c r="B35" s="274"/>
      <c r="C35" s="275"/>
      <c r="D35" s="87"/>
      <c r="E35" s="53"/>
      <c r="F35" s="59"/>
      <c r="G35" s="99"/>
      <c r="H35" s="53"/>
      <c r="I35" s="107"/>
      <c r="J35" s="99"/>
      <c r="K35" s="113"/>
    </row>
    <row r="36" spans="2:11" ht="31.5" hidden="1" customHeight="1">
      <c r="B36" s="274"/>
      <c r="C36" s="275"/>
      <c r="D36" s="87"/>
      <c r="E36" s="53"/>
      <c r="F36" s="59"/>
      <c r="G36" s="99"/>
      <c r="H36" s="53"/>
      <c r="I36" s="107"/>
      <c r="J36" s="99"/>
      <c r="K36" s="113"/>
    </row>
    <row r="37" spans="2:11" ht="31.5" hidden="1" customHeight="1">
      <c r="B37" s="274"/>
      <c r="C37" s="275"/>
      <c r="D37" s="87"/>
      <c r="E37" s="53"/>
      <c r="F37" s="59"/>
      <c r="G37" s="99"/>
      <c r="H37" s="53"/>
      <c r="I37" s="107"/>
      <c r="J37" s="99"/>
      <c r="K37" s="113"/>
    </row>
    <row r="38" spans="2:11" ht="31.5" hidden="1" customHeight="1">
      <c r="B38" s="270"/>
      <c r="C38" s="271"/>
      <c r="D38" s="88"/>
      <c r="E38" s="33"/>
      <c r="F38" s="60"/>
      <c r="G38" s="100"/>
      <c r="H38" s="33"/>
      <c r="I38" s="108"/>
      <c r="J38" s="102"/>
      <c r="K38" s="114"/>
    </row>
    <row r="39" spans="2:11" ht="31.5" hidden="1" customHeight="1">
      <c r="B39" s="272"/>
      <c r="C39" s="273"/>
      <c r="D39" s="89"/>
      <c r="E39" s="90"/>
      <c r="F39" s="95"/>
      <c r="G39" s="101"/>
      <c r="H39" s="90"/>
      <c r="I39" s="109"/>
      <c r="J39" s="101"/>
      <c r="K39" s="115"/>
    </row>
    <row r="40" spans="2:11" ht="31.5" hidden="1" customHeight="1">
      <c r="B40" s="274"/>
      <c r="C40" s="275"/>
      <c r="D40" s="87"/>
      <c r="E40" s="53"/>
      <c r="F40" s="59"/>
      <c r="G40" s="99"/>
      <c r="H40" s="53"/>
      <c r="I40" s="107"/>
      <c r="J40" s="99"/>
      <c r="K40" s="113"/>
    </row>
    <row r="41" spans="2:11" ht="31.5" hidden="1" customHeight="1">
      <c r="B41" s="274"/>
      <c r="C41" s="275"/>
      <c r="D41" s="87"/>
      <c r="E41" s="53"/>
      <c r="F41" s="59"/>
      <c r="G41" s="99"/>
      <c r="H41" s="53"/>
      <c r="I41" s="107"/>
      <c r="J41" s="99"/>
      <c r="K41" s="113"/>
    </row>
    <row r="42" spans="2:11" ht="31.5" hidden="1" customHeight="1">
      <c r="B42" s="274"/>
      <c r="C42" s="275"/>
      <c r="D42" s="87"/>
      <c r="E42" s="53"/>
      <c r="F42" s="59"/>
      <c r="G42" s="99"/>
      <c r="H42" s="53"/>
      <c r="I42" s="107"/>
      <c r="J42" s="99"/>
      <c r="K42" s="113"/>
    </row>
    <row r="43" spans="2:11" ht="31.5" hidden="1" customHeight="1">
      <c r="B43" s="270"/>
      <c r="C43" s="271"/>
      <c r="D43" s="88"/>
      <c r="E43" s="33"/>
      <c r="F43" s="60"/>
      <c r="G43" s="102"/>
      <c r="H43" s="33"/>
      <c r="I43" s="108"/>
      <c r="J43" s="102"/>
      <c r="K43" s="114"/>
    </row>
    <row r="44" spans="2:11" ht="31.5" hidden="1" customHeight="1">
      <c r="B44" s="272"/>
      <c r="C44" s="273"/>
      <c r="D44" s="89"/>
      <c r="E44" s="90"/>
      <c r="F44" s="95"/>
      <c r="G44" s="101"/>
      <c r="H44" s="90"/>
      <c r="I44" s="109"/>
      <c r="J44" s="101"/>
      <c r="K44" s="115"/>
    </row>
    <row r="45" spans="2:11" ht="31.5" hidden="1" customHeight="1">
      <c r="B45" s="274"/>
      <c r="C45" s="275"/>
      <c r="D45" s="87"/>
      <c r="E45" s="53"/>
      <c r="F45" s="58"/>
      <c r="G45" s="103"/>
      <c r="H45" s="53"/>
      <c r="I45" s="107"/>
      <c r="J45" s="99"/>
      <c r="K45" s="113"/>
    </row>
    <row r="46" spans="2:11" ht="31.5" hidden="1" customHeight="1">
      <c r="B46" s="274"/>
      <c r="C46" s="275"/>
      <c r="D46" s="87"/>
      <c r="E46" s="53"/>
      <c r="F46" s="59"/>
      <c r="G46" s="103"/>
      <c r="H46" s="53"/>
      <c r="I46" s="107"/>
      <c r="J46" s="99"/>
      <c r="K46" s="113"/>
    </row>
    <row r="47" spans="2:11" ht="30.75" hidden="1" customHeight="1">
      <c r="B47" s="274"/>
      <c r="C47" s="275"/>
      <c r="D47" s="87"/>
      <c r="E47" s="53"/>
      <c r="F47" s="59"/>
      <c r="G47" s="103"/>
      <c r="H47" s="53"/>
      <c r="I47" s="107"/>
      <c r="J47" s="99"/>
      <c r="K47" s="113"/>
    </row>
    <row r="48" spans="2:11" ht="31.5" hidden="1" customHeight="1">
      <c r="B48" s="270"/>
      <c r="C48" s="271"/>
      <c r="D48" s="88"/>
      <c r="E48" s="33"/>
      <c r="F48" s="60"/>
      <c r="G48" s="102"/>
      <c r="H48" s="33"/>
      <c r="I48" s="108"/>
      <c r="J48" s="102"/>
      <c r="K48" s="116"/>
    </row>
    <row r="49" spans="2:11" ht="31.5" hidden="1" customHeight="1">
      <c r="B49" s="272"/>
      <c r="C49" s="273"/>
      <c r="D49" s="89" t="s">
        <v>8</v>
      </c>
      <c r="E49" s="90"/>
      <c r="F49" s="95"/>
      <c r="G49" s="101"/>
      <c r="H49" s="90"/>
      <c r="I49" s="109"/>
      <c r="J49" s="101"/>
      <c r="K49" s="115"/>
    </row>
    <row r="50" spans="2:11" ht="31.5" hidden="1" customHeight="1">
      <c r="B50" s="274"/>
      <c r="C50" s="275"/>
      <c r="D50" s="87"/>
      <c r="E50" s="53"/>
      <c r="F50" s="59"/>
      <c r="G50" s="99"/>
      <c r="H50" s="53"/>
      <c r="I50" s="107"/>
      <c r="J50" s="99"/>
      <c r="K50" s="113"/>
    </row>
    <row r="51" spans="2:11" ht="31.5" hidden="1" customHeight="1">
      <c r="B51" s="274"/>
      <c r="C51" s="275"/>
      <c r="D51" s="87"/>
      <c r="E51" s="53"/>
      <c r="F51" s="59"/>
      <c r="G51" s="99"/>
      <c r="H51" s="53"/>
      <c r="I51" s="107"/>
      <c r="J51" s="99"/>
      <c r="K51" s="113"/>
    </row>
    <row r="52" spans="2:11" ht="31.5" hidden="1" customHeight="1">
      <c r="B52" s="274"/>
      <c r="C52" s="275"/>
      <c r="D52" s="87"/>
      <c r="E52" s="53"/>
      <c r="F52" s="59"/>
      <c r="G52" s="99"/>
      <c r="H52" s="53"/>
      <c r="I52" s="107"/>
      <c r="J52" s="99"/>
      <c r="K52" s="113"/>
    </row>
    <row r="53" spans="2:11" ht="31.5" hidden="1" customHeight="1">
      <c r="B53" s="270"/>
      <c r="C53" s="271"/>
      <c r="D53" s="88"/>
      <c r="E53" s="33"/>
      <c r="F53" s="60"/>
      <c r="G53" s="100"/>
      <c r="H53" s="33"/>
      <c r="I53" s="108"/>
      <c r="J53" s="102"/>
      <c r="K53" s="114"/>
    </row>
    <row r="54" spans="2:11" ht="31.5" hidden="1" customHeight="1">
      <c r="B54" s="272"/>
      <c r="C54" s="273"/>
      <c r="D54" s="89"/>
      <c r="E54" s="90"/>
      <c r="F54" s="95"/>
      <c r="G54" s="101"/>
      <c r="H54" s="90"/>
      <c r="I54" s="109"/>
      <c r="J54" s="101"/>
      <c r="K54" s="115"/>
    </row>
    <row r="55" spans="2:11" ht="31.5" hidden="1" customHeight="1">
      <c r="B55" s="274"/>
      <c r="C55" s="275"/>
      <c r="D55" s="87"/>
      <c r="E55" s="53"/>
      <c r="F55" s="59"/>
      <c r="G55" s="99"/>
      <c r="H55" s="53"/>
      <c r="I55" s="107"/>
      <c r="J55" s="99"/>
      <c r="K55" s="113"/>
    </row>
    <row r="56" spans="2:11" ht="31.5" hidden="1" customHeight="1">
      <c r="B56" s="274"/>
      <c r="C56" s="275"/>
      <c r="D56" s="87"/>
      <c r="E56" s="53"/>
      <c r="F56" s="59"/>
      <c r="G56" s="99"/>
      <c r="H56" s="53"/>
      <c r="I56" s="107"/>
      <c r="J56" s="99"/>
      <c r="K56" s="113"/>
    </row>
    <row r="57" spans="2:11" ht="31.5" hidden="1" customHeight="1">
      <c r="B57" s="274"/>
      <c r="C57" s="275"/>
      <c r="D57" s="87"/>
      <c r="E57" s="53"/>
      <c r="F57" s="59"/>
      <c r="G57" s="99"/>
      <c r="H57" s="53"/>
      <c r="I57" s="107"/>
      <c r="J57" s="99"/>
      <c r="K57" s="113"/>
    </row>
    <row r="58" spans="2:11" ht="31.5" hidden="1" customHeight="1">
      <c r="B58" s="270"/>
      <c r="C58" s="271"/>
      <c r="D58" s="88"/>
      <c r="E58" s="33"/>
      <c r="F58" s="60"/>
      <c r="G58" s="102"/>
      <c r="H58" s="33"/>
      <c r="I58" s="108"/>
      <c r="J58" s="102"/>
      <c r="K58" s="114"/>
    </row>
    <row r="59" spans="2:11" ht="31.5" hidden="1" customHeight="1">
      <c r="B59" s="272"/>
      <c r="C59" s="273"/>
      <c r="D59" s="89"/>
      <c r="E59" s="90"/>
      <c r="F59" s="95"/>
      <c r="G59" s="101"/>
      <c r="H59" s="90"/>
      <c r="I59" s="109"/>
      <c r="J59" s="101"/>
      <c r="K59" s="115"/>
    </row>
    <row r="60" spans="2:11" ht="31.5" hidden="1" customHeight="1">
      <c r="B60" s="274"/>
      <c r="C60" s="275"/>
      <c r="D60" s="87"/>
      <c r="E60" s="53"/>
      <c r="F60" s="58"/>
      <c r="G60" s="103"/>
      <c r="H60" s="53"/>
      <c r="I60" s="107"/>
      <c r="J60" s="99"/>
      <c r="K60" s="113"/>
    </row>
    <row r="61" spans="2:11" ht="31.5" hidden="1" customHeight="1">
      <c r="B61" s="274"/>
      <c r="C61" s="275"/>
      <c r="D61" s="87"/>
      <c r="E61" s="53"/>
      <c r="F61" s="59"/>
      <c r="G61" s="103"/>
      <c r="H61" s="53"/>
      <c r="I61" s="107"/>
      <c r="J61" s="99"/>
      <c r="K61" s="113"/>
    </row>
    <row r="62" spans="2:11" ht="30.75" hidden="1" customHeight="1">
      <c r="B62" s="274"/>
      <c r="C62" s="275"/>
      <c r="D62" s="87"/>
      <c r="E62" s="53"/>
      <c r="F62" s="59"/>
      <c r="G62" s="103"/>
      <c r="H62" s="53"/>
      <c r="I62" s="107"/>
      <c r="J62" s="99"/>
      <c r="K62" s="113"/>
    </row>
    <row r="63" spans="2:11" ht="31.5" hidden="1" customHeight="1">
      <c r="B63" s="270"/>
      <c r="C63" s="271"/>
      <c r="D63" s="88"/>
      <c r="E63" s="33"/>
      <c r="F63" s="60"/>
      <c r="G63" s="102"/>
      <c r="H63" s="33"/>
      <c r="I63" s="108"/>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97</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E4:E18 E50:E63 E20:E33 E35:E48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126</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89"/>
      <c r="C4" s="290"/>
      <c r="D4" s="87" t="s">
        <v>8</v>
      </c>
      <c r="E4" s="90"/>
      <c r="F4" s="58"/>
      <c r="G4" s="103"/>
      <c r="H4" s="32"/>
      <c r="I4" s="32"/>
      <c r="J4" s="103"/>
      <c r="K4" s="121"/>
    </row>
    <row r="5" spans="2:12" ht="31.5" customHeight="1">
      <c r="B5" s="274"/>
      <c r="C5" s="275"/>
      <c r="D5" s="87"/>
      <c r="E5" s="53"/>
      <c r="F5" s="59"/>
      <c r="G5" s="99"/>
      <c r="H5" s="53"/>
      <c r="I5" s="53"/>
      <c r="J5" s="99"/>
      <c r="K5" s="122"/>
    </row>
    <row r="6" spans="2:12" ht="31.5" customHeight="1">
      <c r="B6" s="274"/>
      <c r="C6" s="275"/>
      <c r="D6" s="87"/>
      <c r="E6" s="53"/>
      <c r="F6" s="59"/>
      <c r="G6" s="99"/>
      <c r="H6" s="53"/>
      <c r="I6" s="53"/>
      <c r="J6" s="99"/>
      <c r="K6" s="122"/>
    </row>
    <row r="7" spans="2:12" ht="31.5" customHeight="1">
      <c r="B7" s="274"/>
      <c r="C7" s="275"/>
      <c r="D7" s="87"/>
      <c r="E7" s="53"/>
      <c r="F7" s="59"/>
      <c r="G7" s="99"/>
      <c r="H7" s="53"/>
      <c r="I7" s="53"/>
      <c r="J7" s="99"/>
      <c r="K7" s="122"/>
    </row>
    <row r="8" spans="2:12" ht="31.5" customHeight="1">
      <c r="B8" s="270"/>
      <c r="C8" s="271"/>
      <c r="D8" s="88"/>
      <c r="E8" s="33"/>
      <c r="F8" s="60"/>
      <c r="G8" s="100"/>
      <c r="H8" s="33"/>
      <c r="I8" s="33"/>
      <c r="J8" s="102"/>
      <c r="K8" s="123"/>
    </row>
    <row r="9" spans="2:12" ht="31.5" customHeight="1">
      <c r="B9" s="272"/>
      <c r="C9" s="273"/>
      <c r="D9" s="87"/>
      <c r="E9" s="90"/>
      <c r="F9" s="58"/>
      <c r="G9" s="101"/>
      <c r="H9" s="32"/>
      <c r="I9" s="32"/>
      <c r="J9" s="103"/>
      <c r="K9" s="124"/>
    </row>
    <row r="10" spans="2:12" ht="31.5" customHeight="1">
      <c r="B10" s="274"/>
      <c r="C10" s="275"/>
      <c r="D10" s="87"/>
      <c r="E10" s="53"/>
      <c r="F10" s="59"/>
      <c r="G10" s="99"/>
      <c r="H10" s="53"/>
      <c r="I10" s="53"/>
      <c r="J10" s="99"/>
      <c r="K10" s="122"/>
    </row>
    <row r="11" spans="2:12" ht="31.5" customHeight="1">
      <c r="B11" s="274"/>
      <c r="C11" s="275"/>
      <c r="D11" s="87"/>
      <c r="E11" s="53"/>
      <c r="F11" s="59"/>
      <c r="G11" s="99"/>
      <c r="H11" s="53"/>
      <c r="I11" s="53"/>
      <c r="J11" s="99"/>
      <c r="K11" s="122"/>
    </row>
    <row r="12" spans="2:12" ht="31.5" customHeight="1">
      <c r="B12" s="287"/>
      <c r="C12" s="288"/>
      <c r="D12" s="87"/>
      <c r="E12" s="53"/>
      <c r="F12" s="59"/>
      <c r="G12" s="99"/>
      <c r="H12" s="53"/>
      <c r="I12" s="53"/>
      <c r="J12" s="99"/>
      <c r="K12" s="122"/>
    </row>
    <row r="13" spans="2:12" ht="31.5" customHeight="1">
      <c r="B13" s="285"/>
      <c r="C13" s="286"/>
      <c r="D13" s="88"/>
      <c r="E13" s="33"/>
      <c r="F13" s="60"/>
      <c r="G13" s="102"/>
      <c r="H13" s="33"/>
      <c r="I13" s="33"/>
      <c r="J13" s="102"/>
      <c r="K13" s="123"/>
      <c r="L13" s="84" t="s">
        <v>106</v>
      </c>
    </row>
    <row r="14" spans="2:12" ht="31.5" hidden="1" customHeight="1">
      <c r="B14" s="272"/>
      <c r="C14" s="273"/>
      <c r="D14" s="87"/>
      <c r="E14" s="90"/>
      <c r="F14" s="58"/>
      <c r="G14" s="103"/>
      <c r="H14" s="32"/>
      <c r="I14" s="32"/>
      <c r="J14" s="103"/>
      <c r="K14" s="125"/>
    </row>
    <row r="15" spans="2:12" ht="31.5" hidden="1" customHeight="1">
      <c r="B15" s="274"/>
      <c r="C15" s="275"/>
      <c r="D15" s="87"/>
      <c r="E15" s="53"/>
      <c r="F15" s="58"/>
      <c r="G15" s="103"/>
      <c r="H15" s="53"/>
      <c r="I15" s="53"/>
      <c r="J15" s="99"/>
      <c r="K15" s="122"/>
    </row>
    <row r="16" spans="2:12" ht="31.5" hidden="1" customHeight="1">
      <c r="B16" s="274"/>
      <c r="C16" s="275"/>
      <c r="D16" s="87"/>
      <c r="E16" s="53"/>
      <c r="F16" s="59"/>
      <c r="G16" s="103"/>
      <c r="H16" s="53"/>
      <c r="I16" s="53"/>
      <c r="J16" s="99"/>
      <c r="K16" s="122"/>
    </row>
    <row r="17" spans="2:11" ht="30.75" hidden="1" customHeight="1">
      <c r="B17" s="274"/>
      <c r="C17" s="275"/>
      <c r="D17" s="87"/>
      <c r="E17" s="53"/>
      <c r="F17" s="59"/>
      <c r="G17" s="103"/>
      <c r="H17" s="53"/>
      <c r="I17" s="53"/>
      <c r="J17" s="99"/>
      <c r="K17" s="122"/>
    </row>
    <row r="18" spans="2:11" ht="31.5" hidden="1" customHeight="1">
      <c r="B18" s="270"/>
      <c r="C18" s="271"/>
      <c r="D18" s="88"/>
      <c r="E18" s="33"/>
      <c r="F18" s="60"/>
      <c r="G18" s="102"/>
      <c r="H18" s="33"/>
      <c r="I18" s="33"/>
      <c r="J18" s="102"/>
      <c r="K18" s="126"/>
    </row>
    <row r="19" spans="2:11" ht="31.5" hidden="1" customHeight="1">
      <c r="B19" s="274"/>
      <c r="C19" s="275"/>
      <c r="D19" s="87" t="s">
        <v>8</v>
      </c>
      <c r="E19" s="32"/>
      <c r="F19" s="58"/>
      <c r="G19" s="103"/>
      <c r="H19" s="32"/>
      <c r="I19" s="32"/>
      <c r="J19" s="103"/>
      <c r="K19" s="121"/>
    </row>
    <row r="20" spans="2:11" ht="31.5" hidden="1" customHeight="1">
      <c r="B20" s="274"/>
      <c r="C20" s="275"/>
      <c r="D20" s="87"/>
      <c r="E20" s="53"/>
      <c r="F20" s="59"/>
      <c r="G20" s="99"/>
      <c r="H20" s="53"/>
      <c r="I20" s="53"/>
      <c r="J20" s="99"/>
      <c r="K20" s="122"/>
    </row>
    <row r="21" spans="2:11" ht="31.5" hidden="1" customHeight="1">
      <c r="B21" s="274"/>
      <c r="C21" s="275"/>
      <c r="D21" s="87"/>
      <c r="E21" s="53"/>
      <c r="F21" s="59"/>
      <c r="G21" s="99"/>
      <c r="H21" s="53"/>
      <c r="I21" s="53"/>
      <c r="J21" s="99"/>
      <c r="K21" s="122"/>
    </row>
    <row r="22" spans="2:11" ht="31.5" hidden="1" customHeight="1">
      <c r="B22" s="274"/>
      <c r="C22" s="275"/>
      <c r="D22" s="87"/>
      <c r="E22" s="53"/>
      <c r="F22" s="59"/>
      <c r="G22" s="99"/>
      <c r="H22" s="53"/>
      <c r="I22" s="53"/>
      <c r="J22" s="99"/>
      <c r="K22" s="122"/>
    </row>
    <row r="23" spans="2:11" ht="31.5" hidden="1" customHeight="1">
      <c r="B23" s="270"/>
      <c r="C23" s="271"/>
      <c r="D23" s="88"/>
      <c r="E23" s="33"/>
      <c r="F23" s="60"/>
      <c r="G23" s="100"/>
      <c r="H23" s="33"/>
      <c r="I23" s="33"/>
      <c r="J23" s="102"/>
      <c r="K23" s="123"/>
    </row>
    <row r="24" spans="2:11" ht="31.5" hidden="1" customHeight="1">
      <c r="B24" s="272"/>
      <c r="C24" s="273"/>
      <c r="D24" s="87"/>
      <c r="E24" s="90"/>
      <c r="F24" s="58"/>
      <c r="G24" s="101"/>
      <c r="H24" s="32"/>
      <c r="I24" s="32"/>
      <c r="J24" s="103"/>
      <c r="K24" s="124"/>
    </row>
    <row r="25" spans="2:11" ht="31.5" hidden="1" customHeight="1">
      <c r="B25" s="274"/>
      <c r="C25" s="275"/>
      <c r="D25" s="87"/>
      <c r="E25" s="53"/>
      <c r="F25" s="59"/>
      <c r="G25" s="99"/>
      <c r="H25" s="53"/>
      <c r="I25" s="53"/>
      <c r="J25" s="99"/>
      <c r="K25" s="122"/>
    </row>
    <row r="26" spans="2:11" ht="31.5" hidden="1" customHeight="1">
      <c r="B26" s="274"/>
      <c r="C26" s="275"/>
      <c r="D26" s="87"/>
      <c r="E26" s="53"/>
      <c r="F26" s="59"/>
      <c r="G26" s="99"/>
      <c r="H26" s="53"/>
      <c r="I26" s="53"/>
      <c r="J26" s="99"/>
      <c r="K26" s="122"/>
    </row>
    <row r="27" spans="2:11" ht="31.5" hidden="1" customHeight="1">
      <c r="B27" s="274"/>
      <c r="C27" s="275"/>
      <c r="D27" s="87"/>
      <c r="E27" s="53"/>
      <c r="F27" s="59"/>
      <c r="G27" s="99"/>
      <c r="H27" s="53"/>
      <c r="I27" s="53"/>
      <c r="J27" s="99"/>
      <c r="K27" s="122"/>
    </row>
    <row r="28" spans="2:11" ht="31.5" hidden="1" customHeight="1">
      <c r="B28" s="270"/>
      <c r="C28" s="271"/>
      <c r="D28" s="88"/>
      <c r="E28" s="33"/>
      <c r="F28" s="60"/>
      <c r="G28" s="102"/>
      <c r="H28" s="33"/>
      <c r="I28" s="33"/>
      <c r="J28" s="102"/>
      <c r="K28" s="123"/>
    </row>
    <row r="29" spans="2:11" ht="31.5" hidden="1" customHeight="1">
      <c r="B29" s="272"/>
      <c r="C29" s="273"/>
      <c r="D29" s="87"/>
      <c r="E29" s="90"/>
      <c r="F29" s="58"/>
      <c r="G29" s="103"/>
      <c r="H29" s="32"/>
      <c r="I29" s="32"/>
      <c r="J29" s="103"/>
      <c r="K29" s="125"/>
    </row>
    <row r="30" spans="2:11" ht="31.5" hidden="1" customHeight="1">
      <c r="B30" s="274"/>
      <c r="C30" s="275"/>
      <c r="D30" s="87"/>
      <c r="E30" s="53"/>
      <c r="F30" s="58"/>
      <c r="G30" s="103"/>
      <c r="H30" s="53"/>
      <c r="I30" s="53"/>
      <c r="J30" s="99"/>
      <c r="K30" s="122"/>
    </row>
    <row r="31" spans="2:11" ht="31.5" hidden="1" customHeight="1">
      <c r="B31" s="274"/>
      <c r="C31" s="275"/>
      <c r="D31" s="87"/>
      <c r="E31" s="53"/>
      <c r="F31" s="59"/>
      <c r="G31" s="103"/>
      <c r="H31" s="53"/>
      <c r="I31" s="53"/>
      <c r="J31" s="99"/>
      <c r="K31" s="122"/>
    </row>
    <row r="32" spans="2:11" ht="30.75" hidden="1" customHeight="1">
      <c r="B32" s="274"/>
      <c r="C32" s="275"/>
      <c r="D32" s="87"/>
      <c r="E32" s="53"/>
      <c r="F32" s="59"/>
      <c r="G32" s="103"/>
      <c r="H32" s="53"/>
      <c r="I32" s="53"/>
      <c r="J32" s="99"/>
      <c r="K32" s="122"/>
    </row>
    <row r="33" spans="2:11" ht="31.5" hidden="1" customHeight="1">
      <c r="B33" s="270"/>
      <c r="C33" s="271"/>
      <c r="D33" s="88"/>
      <c r="E33" s="33"/>
      <c r="F33" s="60"/>
      <c r="G33" s="102"/>
      <c r="H33" s="33"/>
      <c r="I33" s="33"/>
      <c r="J33" s="102"/>
      <c r="K33" s="126"/>
    </row>
    <row r="34" spans="2:11" ht="31.5" hidden="1" customHeight="1">
      <c r="B34" s="272"/>
      <c r="C34" s="273"/>
      <c r="D34" s="87" t="s">
        <v>8</v>
      </c>
      <c r="E34" s="32"/>
      <c r="F34" s="58"/>
      <c r="G34" s="103"/>
      <c r="H34" s="32"/>
      <c r="I34" s="32"/>
      <c r="J34" s="103"/>
      <c r="K34" s="121"/>
    </row>
    <row r="35" spans="2:11" ht="31.5" hidden="1" customHeight="1">
      <c r="B35" s="274"/>
      <c r="C35" s="275"/>
      <c r="D35" s="87"/>
      <c r="E35" s="53"/>
      <c r="F35" s="59"/>
      <c r="G35" s="99"/>
      <c r="H35" s="53"/>
      <c r="I35" s="53"/>
      <c r="J35" s="99"/>
      <c r="K35" s="122"/>
    </row>
    <row r="36" spans="2:11" ht="31.5" hidden="1" customHeight="1">
      <c r="B36" s="274"/>
      <c r="C36" s="275"/>
      <c r="D36" s="87"/>
      <c r="E36" s="53"/>
      <c r="F36" s="59"/>
      <c r="G36" s="99"/>
      <c r="H36" s="53"/>
      <c r="I36" s="53"/>
      <c r="J36" s="99"/>
      <c r="K36" s="122"/>
    </row>
    <row r="37" spans="2:11" ht="31.5" hidden="1" customHeight="1">
      <c r="B37" s="274"/>
      <c r="C37" s="275"/>
      <c r="D37" s="87"/>
      <c r="E37" s="53"/>
      <c r="F37" s="59"/>
      <c r="G37" s="99"/>
      <c r="H37" s="53"/>
      <c r="I37" s="53"/>
      <c r="J37" s="99"/>
      <c r="K37" s="122"/>
    </row>
    <row r="38" spans="2:11" ht="31.5" hidden="1" customHeight="1">
      <c r="B38" s="270"/>
      <c r="C38" s="271"/>
      <c r="D38" s="88"/>
      <c r="E38" s="33"/>
      <c r="F38" s="60"/>
      <c r="G38" s="100"/>
      <c r="H38" s="33"/>
      <c r="I38" s="33"/>
      <c r="J38" s="102"/>
      <c r="K38" s="123"/>
    </row>
    <row r="39" spans="2:11" ht="31.5" hidden="1" customHeight="1">
      <c r="B39" s="272"/>
      <c r="C39" s="273"/>
      <c r="D39" s="87"/>
      <c r="E39" s="90"/>
      <c r="F39" s="58"/>
      <c r="G39" s="101"/>
      <c r="H39" s="32"/>
      <c r="I39" s="32"/>
      <c r="J39" s="103"/>
      <c r="K39" s="124"/>
    </row>
    <row r="40" spans="2:11" ht="31.5" hidden="1" customHeight="1">
      <c r="B40" s="274"/>
      <c r="C40" s="275"/>
      <c r="D40" s="87"/>
      <c r="E40" s="53"/>
      <c r="F40" s="59"/>
      <c r="G40" s="99"/>
      <c r="H40" s="53"/>
      <c r="I40" s="53"/>
      <c r="J40" s="99"/>
      <c r="K40" s="122"/>
    </row>
    <row r="41" spans="2:11" ht="31.5" hidden="1" customHeight="1">
      <c r="B41" s="274"/>
      <c r="C41" s="275"/>
      <c r="D41" s="87"/>
      <c r="E41" s="53"/>
      <c r="F41" s="59"/>
      <c r="G41" s="99"/>
      <c r="H41" s="53"/>
      <c r="I41" s="53"/>
      <c r="J41" s="99"/>
      <c r="K41" s="122"/>
    </row>
    <row r="42" spans="2:11" ht="31.5" hidden="1" customHeight="1">
      <c r="B42" s="274"/>
      <c r="C42" s="275"/>
      <c r="D42" s="87"/>
      <c r="E42" s="53"/>
      <c r="F42" s="59"/>
      <c r="G42" s="99"/>
      <c r="H42" s="53"/>
      <c r="I42" s="53"/>
      <c r="J42" s="99"/>
      <c r="K42" s="122"/>
    </row>
    <row r="43" spans="2:11" ht="31.5" hidden="1" customHeight="1">
      <c r="B43" s="270"/>
      <c r="C43" s="271"/>
      <c r="D43" s="88"/>
      <c r="E43" s="33"/>
      <c r="F43" s="60"/>
      <c r="G43" s="102"/>
      <c r="H43" s="33"/>
      <c r="I43" s="33"/>
      <c r="J43" s="102"/>
      <c r="K43" s="123"/>
    </row>
    <row r="44" spans="2:11" ht="31.5" hidden="1" customHeight="1">
      <c r="B44" s="272"/>
      <c r="C44" s="273"/>
      <c r="D44" s="87"/>
      <c r="E44" s="90"/>
      <c r="F44" s="58"/>
      <c r="G44" s="103"/>
      <c r="H44" s="32"/>
      <c r="I44" s="32"/>
      <c r="J44" s="103"/>
      <c r="K44" s="125"/>
    </row>
    <row r="45" spans="2:11" ht="31.5" hidden="1" customHeight="1">
      <c r="B45" s="274"/>
      <c r="C45" s="275"/>
      <c r="D45" s="87"/>
      <c r="E45" s="53"/>
      <c r="F45" s="58"/>
      <c r="G45" s="103"/>
      <c r="H45" s="53"/>
      <c r="I45" s="53"/>
      <c r="J45" s="99"/>
      <c r="K45" s="122"/>
    </row>
    <row r="46" spans="2:11" ht="31.5" hidden="1" customHeight="1">
      <c r="B46" s="274"/>
      <c r="C46" s="275"/>
      <c r="D46" s="87"/>
      <c r="E46" s="53"/>
      <c r="F46" s="59"/>
      <c r="G46" s="103"/>
      <c r="H46" s="53"/>
      <c r="I46" s="53"/>
      <c r="J46" s="99"/>
      <c r="K46" s="122"/>
    </row>
    <row r="47" spans="2:11" ht="30.75" hidden="1" customHeight="1">
      <c r="B47" s="274"/>
      <c r="C47" s="275"/>
      <c r="D47" s="87"/>
      <c r="E47" s="53"/>
      <c r="F47" s="59"/>
      <c r="G47" s="103"/>
      <c r="H47" s="53"/>
      <c r="I47" s="53"/>
      <c r="J47" s="99"/>
      <c r="K47" s="122"/>
    </row>
    <row r="48" spans="2:11" ht="31.5" hidden="1" customHeight="1">
      <c r="B48" s="270"/>
      <c r="C48" s="271"/>
      <c r="D48" s="88"/>
      <c r="E48" s="33"/>
      <c r="F48" s="60"/>
      <c r="G48" s="102"/>
      <c r="H48" s="33"/>
      <c r="I48" s="33"/>
      <c r="J48" s="102"/>
      <c r="K48" s="126"/>
    </row>
    <row r="49" spans="2:11" ht="31.5" hidden="1" customHeight="1">
      <c r="B49" s="272"/>
      <c r="C49" s="273"/>
      <c r="D49" s="87" t="s">
        <v>8</v>
      </c>
      <c r="E49" s="32"/>
      <c r="F49" s="58"/>
      <c r="G49" s="103"/>
      <c r="H49" s="32"/>
      <c r="I49" s="32"/>
      <c r="J49" s="103"/>
      <c r="K49" s="121"/>
    </row>
    <row r="50" spans="2:11" ht="31.5" hidden="1" customHeight="1">
      <c r="B50" s="274"/>
      <c r="C50" s="275"/>
      <c r="D50" s="87"/>
      <c r="E50" s="53"/>
      <c r="F50" s="59"/>
      <c r="G50" s="99"/>
      <c r="H50" s="53"/>
      <c r="I50" s="53"/>
      <c r="J50" s="99"/>
      <c r="K50" s="122"/>
    </row>
    <row r="51" spans="2:11" ht="31.5" hidden="1" customHeight="1">
      <c r="B51" s="274"/>
      <c r="C51" s="275"/>
      <c r="D51" s="87"/>
      <c r="E51" s="53"/>
      <c r="F51" s="59"/>
      <c r="G51" s="99"/>
      <c r="H51" s="53"/>
      <c r="I51" s="53"/>
      <c r="J51" s="99"/>
      <c r="K51" s="122"/>
    </row>
    <row r="52" spans="2:11" ht="31.5" hidden="1" customHeight="1">
      <c r="B52" s="274"/>
      <c r="C52" s="275"/>
      <c r="D52" s="87"/>
      <c r="E52" s="53"/>
      <c r="F52" s="59"/>
      <c r="G52" s="99"/>
      <c r="H52" s="53"/>
      <c r="I52" s="53"/>
      <c r="J52" s="99"/>
      <c r="K52" s="122"/>
    </row>
    <row r="53" spans="2:11" ht="31.5" hidden="1" customHeight="1">
      <c r="B53" s="270"/>
      <c r="C53" s="271"/>
      <c r="D53" s="88"/>
      <c r="E53" s="33"/>
      <c r="F53" s="60"/>
      <c r="G53" s="100"/>
      <c r="H53" s="33"/>
      <c r="I53" s="33"/>
      <c r="J53" s="102"/>
      <c r="K53" s="123"/>
    </row>
    <row r="54" spans="2:11" ht="31.5" hidden="1" customHeight="1">
      <c r="B54" s="272"/>
      <c r="C54" s="273"/>
      <c r="D54" s="87"/>
      <c r="E54" s="90"/>
      <c r="F54" s="58"/>
      <c r="G54" s="101"/>
      <c r="H54" s="32"/>
      <c r="I54" s="32"/>
      <c r="J54" s="103"/>
      <c r="K54" s="124"/>
    </row>
    <row r="55" spans="2:11" ht="31.5" hidden="1" customHeight="1">
      <c r="B55" s="274"/>
      <c r="C55" s="275"/>
      <c r="D55" s="87"/>
      <c r="E55" s="53"/>
      <c r="F55" s="59"/>
      <c r="G55" s="99"/>
      <c r="H55" s="53"/>
      <c r="I55" s="53"/>
      <c r="J55" s="99"/>
      <c r="K55" s="122"/>
    </row>
    <row r="56" spans="2:11" ht="31.5" hidden="1" customHeight="1">
      <c r="B56" s="274"/>
      <c r="C56" s="275"/>
      <c r="D56" s="87"/>
      <c r="E56" s="53"/>
      <c r="F56" s="59"/>
      <c r="G56" s="99"/>
      <c r="H56" s="53"/>
      <c r="I56" s="53"/>
      <c r="J56" s="99"/>
      <c r="K56" s="122"/>
    </row>
    <row r="57" spans="2:11" ht="31.5" hidden="1" customHeight="1">
      <c r="B57" s="274"/>
      <c r="C57" s="275"/>
      <c r="D57" s="87"/>
      <c r="E57" s="53"/>
      <c r="F57" s="59"/>
      <c r="G57" s="99"/>
      <c r="H57" s="53"/>
      <c r="I57" s="53"/>
      <c r="J57" s="99"/>
      <c r="K57" s="122"/>
    </row>
    <row r="58" spans="2:11" ht="31.5" hidden="1" customHeight="1">
      <c r="B58" s="270"/>
      <c r="C58" s="271"/>
      <c r="D58" s="88"/>
      <c r="E58" s="33"/>
      <c r="F58" s="60"/>
      <c r="G58" s="102"/>
      <c r="H58" s="33"/>
      <c r="I58" s="33"/>
      <c r="J58" s="102"/>
      <c r="K58" s="123"/>
    </row>
    <row r="59" spans="2:11" ht="31.5" hidden="1" customHeight="1">
      <c r="B59" s="272"/>
      <c r="C59" s="273"/>
      <c r="D59" s="87"/>
      <c r="E59" s="90"/>
      <c r="F59" s="58"/>
      <c r="G59" s="103"/>
      <c r="H59" s="32"/>
      <c r="I59" s="32"/>
      <c r="J59" s="103"/>
      <c r="K59" s="125"/>
    </row>
    <row r="60" spans="2:11" ht="31.5" hidden="1" customHeight="1">
      <c r="B60" s="274"/>
      <c r="C60" s="275"/>
      <c r="D60" s="87"/>
      <c r="E60" s="53"/>
      <c r="F60" s="58"/>
      <c r="G60" s="103"/>
      <c r="H60" s="53"/>
      <c r="I60" s="53"/>
      <c r="J60" s="99"/>
      <c r="K60" s="122"/>
    </row>
    <row r="61" spans="2:11" ht="31.5" hidden="1" customHeight="1">
      <c r="B61" s="274"/>
      <c r="C61" s="275"/>
      <c r="D61" s="87"/>
      <c r="E61" s="53"/>
      <c r="F61" s="59"/>
      <c r="G61" s="103"/>
      <c r="H61" s="53"/>
      <c r="I61" s="53"/>
      <c r="J61" s="99"/>
      <c r="K61" s="122"/>
    </row>
    <row r="62" spans="2:11" ht="30.75" hidden="1" customHeight="1">
      <c r="B62" s="274"/>
      <c r="C62" s="275"/>
      <c r="D62" s="87"/>
      <c r="E62" s="53"/>
      <c r="F62" s="59"/>
      <c r="G62" s="103"/>
      <c r="H62" s="53"/>
      <c r="I62" s="53"/>
      <c r="J62" s="99"/>
      <c r="K62" s="122"/>
    </row>
    <row r="63" spans="2:11" ht="31.5" hidden="1" customHeight="1">
      <c r="B63" s="270"/>
      <c r="C63" s="271"/>
      <c r="D63" s="88"/>
      <c r="E63" s="33"/>
      <c r="F63" s="60"/>
      <c r="G63" s="102"/>
      <c r="H63" s="33"/>
      <c r="I63" s="33"/>
      <c r="J63" s="102"/>
      <c r="K63" s="12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20" t="s">
        <v>73</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127</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89"/>
      <c r="C4" s="290"/>
      <c r="D4" s="127" t="s">
        <v>8</v>
      </c>
      <c r="E4" s="90"/>
      <c r="F4" s="58"/>
      <c r="G4" s="103"/>
      <c r="H4" s="32"/>
      <c r="I4" s="32"/>
      <c r="J4" s="103"/>
      <c r="K4" s="121"/>
    </row>
    <row r="5" spans="2:12" ht="31.5" customHeight="1">
      <c r="B5" s="274"/>
      <c r="C5" s="275"/>
      <c r="D5" s="127"/>
      <c r="E5" s="53"/>
      <c r="F5" s="59"/>
      <c r="G5" s="99"/>
      <c r="H5" s="53"/>
      <c r="I5" s="53"/>
      <c r="J5" s="99"/>
      <c r="K5" s="122"/>
    </row>
    <row r="6" spans="2:12" ht="31.5" customHeight="1">
      <c r="B6" s="274"/>
      <c r="C6" s="275"/>
      <c r="D6" s="127"/>
      <c r="E6" s="53"/>
      <c r="F6" s="59"/>
      <c r="G6" s="99"/>
      <c r="H6" s="53"/>
      <c r="I6" s="53"/>
      <c r="J6" s="99"/>
      <c r="K6" s="122"/>
    </row>
    <row r="7" spans="2:12" ht="31.5" customHeight="1">
      <c r="B7" s="274"/>
      <c r="C7" s="275"/>
      <c r="D7" s="127"/>
      <c r="E7" s="53"/>
      <c r="F7" s="59"/>
      <c r="G7" s="99"/>
      <c r="H7" s="53"/>
      <c r="I7" s="53"/>
      <c r="J7" s="99"/>
      <c r="K7" s="122"/>
    </row>
    <row r="8" spans="2:12" ht="31.5" customHeight="1">
      <c r="B8" s="270"/>
      <c r="C8" s="271"/>
      <c r="D8" s="128"/>
      <c r="E8" s="33"/>
      <c r="F8" s="60"/>
      <c r="G8" s="100"/>
      <c r="H8" s="33"/>
      <c r="I8" s="33"/>
      <c r="J8" s="102"/>
      <c r="K8" s="123"/>
    </row>
    <row r="9" spans="2:12" ht="31.5" customHeight="1">
      <c r="B9" s="272"/>
      <c r="C9" s="273"/>
      <c r="D9" s="127"/>
      <c r="E9" s="90"/>
      <c r="F9" s="58"/>
      <c r="G9" s="101"/>
      <c r="H9" s="32"/>
      <c r="I9" s="32"/>
      <c r="J9" s="103"/>
      <c r="K9" s="124"/>
    </row>
    <row r="10" spans="2:12" ht="31.5" customHeight="1">
      <c r="B10" s="274"/>
      <c r="C10" s="275"/>
      <c r="D10" s="127"/>
      <c r="E10" s="53"/>
      <c r="F10" s="59"/>
      <c r="G10" s="99"/>
      <c r="H10" s="53"/>
      <c r="I10" s="53"/>
      <c r="J10" s="99"/>
      <c r="K10" s="122"/>
    </row>
    <row r="11" spans="2:12" ht="31.5" customHeight="1">
      <c r="B11" s="274"/>
      <c r="C11" s="275"/>
      <c r="D11" s="127"/>
      <c r="E11" s="53"/>
      <c r="F11" s="59"/>
      <c r="G11" s="99"/>
      <c r="H11" s="53"/>
      <c r="I11" s="53"/>
      <c r="J11" s="99"/>
      <c r="K11" s="122"/>
    </row>
    <row r="12" spans="2:12" ht="31.5" customHeight="1">
      <c r="B12" s="287"/>
      <c r="C12" s="288"/>
      <c r="D12" s="127"/>
      <c r="E12" s="53"/>
      <c r="F12" s="59"/>
      <c r="G12" s="99"/>
      <c r="H12" s="53"/>
      <c r="I12" s="53"/>
      <c r="J12" s="99"/>
      <c r="K12" s="122"/>
    </row>
    <row r="13" spans="2:12" ht="31.5" customHeight="1">
      <c r="B13" s="285"/>
      <c r="C13" s="286"/>
      <c r="D13" s="128"/>
      <c r="E13" s="33"/>
      <c r="F13" s="60"/>
      <c r="G13" s="102"/>
      <c r="H13" s="33"/>
      <c r="I13" s="33"/>
      <c r="J13" s="102"/>
      <c r="K13" s="123"/>
      <c r="L13" s="84" t="s">
        <v>106</v>
      </c>
    </row>
    <row r="14" spans="2:12" ht="31.5" hidden="1" customHeight="1">
      <c r="B14" s="272"/>
      <c r="C14" s="273"/>
      <c r="D14" s="127"/>
      <c r="E14" s="90"/>
      <c r="F14" s="58"/>
      <c r="G14" s="103"/>
      <c r="H14" s="32"/>
      <c r="I14" s="32"/>
      <c r="J14" s="103"/>
      <c r="K14" s="125"/>
    </row>
    <row r="15" spans="2:12" ht="31.5" hidden="1" customHeight="1">
      <c r="B15" s="274"/>
      <c r="C15" s="275"/>
      <c r="D15" s="127"/>
      <c r="E15" s="53"/>
      <c r="F15" s="58"/>
      <c r="G15" s="103"/>
      <c r="H15" s="53"/>
      <c r="I15" s="53"/>
      <c r="J15" s="99"/>
      <c r="K15" s="122"/>
    </row>
    <row r="16" spans="2:12" ht="31.5" hidden="1" customHeight="1">
      <c r="B16" s="274"/>
      <c r="C16" s="275"/>
      <c r="D16" s="127"/>
      <c r="E16" s="53"/>
      <c r="F16" s="59"/>
      <c r="G16" s="103"/>
      <c r="H16" s="53"/>
      <c r="I16" s="53"/>
      <c r="J16" s="99"/>
      <c r="K16" s="122"/>
    </row>
    <row r="17" spans="2:11" ht="30.75" hidden="1" customHeight="1">
      <c r="B17" s="274"/>
      <c r="C17" s="275"/>
      <c r="D17" s="127"/>
      <c r="E17" s="53"/>
      <c r="F17" s="59"/>
      <c r="G17" s="103"/>
      <c r="H17" s="53"/>
      <c r="I17" s="53"/>
      <c r="J17" s="99"/>
      <c r="K17" s="122"/>
    </row>
    <row r="18" spans="2:11" ht="31.5" hidden="1" customHeight="1">
      <c r="B18" s="270"/>
      <c r="C18" s="271"/>
      <c r="D18" s="128"/>
      <c r="E18" s="33"/>
      <c r="F18" s="60"/>
      <c r="G18" s="102"/>
      <c r="H18" s="33"/>
      <c r="I18" s="33"/>
      <c r="J18" s="102"/>
      <c r="K18" s="126"/>
    </row>
    <row r="19" spans="2:11" ht="31.5" hidden="1" customHeight="1">
      <c r="B19" s="274"/>
      <c r="C19" s="275"/>
      <c r="D19" s="127" t="s">
        <v>8</v>
      </c>
      <c r="E19" s="32"/>
      <c r="F19" s="58"/>
      <c r="G19" s="103"/>
      <c r="H19" s="32"/>
      <c r="I19" s="32"/>
      <c r="J19" s="103"/>
      <c r="K19" s="121"/>
    </row>
    <row r="20" spans="2:11" ht="31.5" hidden="1" customHeight="1">
      <c r="B20" s="274"/>
      <c r="C20" s="275"/>
      <c r="D20" s="127"/>
      <c r="E20" s="53"/>
      <c r="F20" s="59"/>
      <c r="G20" s="99"/>
      <c r="H20" s="53"/>
      <c r="I20" s="53"/>
      <c r="J20" s="99"/>
      <c r="K20" s="122"/>
    </row>
    <row r="21" spans="2:11" ht="31.5" hidden="1" customHeight="1">
      <c r="B21" s="274"/>
      <c r="C21" s="275"/>
      <c r="D21" s="127"/>
      <c r="E21" s="53"/>
      <c r="F21" s="59"/>
      <c r="G21" s="99"/>
      <c r="H21" s="53"/>
      <c r="I21" s="53"/>
      <c r="J21" s="99"/>
      <c r="K21" s="122"/>
    </row>
    <row r="22" spans="2:11" ht="31.5" hidden="1" customHeight="1">
      <c r="B22" s="274"/>
      <c r="C22" s="275"/>
      <c r="D22" s="127"/>
      <c r="E22" s="53"/>
      <c r="F22" s="59"/>
      <c r="G22" s="99"/>
      <c r="H22" s="53"/>
      <c r="I22" s="53"/>
      <c r="J22" s="99"/>
      <c r="K22" s="122"/>
    </row>
    <row r="23" spans="2:11" ht="31.5" hidden="1" customHeight="1">
      <c r="B23" s="270"/>
      <c r="C23" s="271"/>
      <c r="D23" s="128"/>
      <c r="E23" s="33"/>
      <c r="F23" s="60"/>
      <c r="G23" s="100"/>
      <c r="H23" s="33"/>
      <c r="I23" s="33"/>
      <c r="J23" s="102"/>
      <c r="K23" s="123"/>
    </row>
    <row r="24" spans="2:11" ht="31.5" hidden="1" customHeight="1">
      <c r="B24" s="272"/>
      <c r="C24" s="273"/>
      <c r="D24" s="127"/>
      <c r="E24" s="90"/>
      <c r="F24" s="58"/>
      <c r="G24" s="101"/>
      <c r="H24" s="32"/>
      <c r="I24" s="32"/>
      <c r="J24" s="103"/>
      <c r="K24" s="124"/>
    </row>
    <row r="25" spans="2:11" ht="31.5" hidden="1" customHeight="1">
      <c r="B25" s="274"/>
      <c r="C25" s="275"/>
      <c r="D25" s="127"/>
      <c r="E25" s="53"/>
      <c r="F25" s="59"/>
      <c r="G25" s="99"/>
      <c r="H25" s="53"/>
      <c r="I25" s="53"/>
      <c r="J25" s="99"/>
      <c r="K25" s="122"/>
    </row>
    <row r="26" spans="2:11" ht="31.5" hidden="1" customHeight="1">
      <c r="B26" s="274"/>
      <c r="C26" s="275"/>
      <c r="D26" s="127"/>
      <c r="E26" s="53"/>
      <c r="F26" s="59"/>
      <c r="G26" s="99"/>
      <c r="H26" s="53"/>
      <c r="I26" s="53"/>
      <c r="J26" s="99"/>
      <c r="K26" s="122"/>
    </row>
    <row r="27" spans="2:11" ht="31.5" hidden="1" customHeight="1">
      <c r="B27" s="274"/>
      <c r="C27" s="275"/>
      <c r="D27" s="127"/>
      <c r="E27" s="53"/>
      <c r="F27" s="59"/>
      <c r="G27" s="99"/>
      <c r="H27" s="53"/>
      <c r="I27" s="53"/>
      <c r="J27" s="99"/>
      <c r="K27" s="122"/>
    </row>
    <row r="28" spans="2:11" ht="31.5" hidden="1" customHeight="1">
      <c r="B28" s="270"/>
      <c r="C28" s="271"/>
      <c r="D28" s="128"/>
      <c r="E28" s="33"/>
      <c r="F28" s="60"/>
      <c r="G28" s="102"/>
      <c r="H28" s="33"/>
      <c r="I28" s="33"/>
      <c r="J28" s="102"/>
      <c r="K28" s="123"/>
    </row>
    <row r="29" spans="2:11" ht="31.5" hidden="1" customHeight="1">
      <c r="B29" s="272"/>
      <c r="C29" s="273"/>
      <c r="D29" s="127"/>
      <c r="E29" s="90"/>
      <c r="F29" s="58"/>
      <c r="G29" s="103"/>
      <c r="H29" s="32"/>
      <c r="I29" s="32"/>
      <c r="J29" s="103"/>
      <c r="K29" s="125"/>
    </row>
    <row r="30" spans="2:11" ht="31.5" hidden="1" customHeight="1">
      <c r="B30" s="274"/>
      <c r="C30" s="275"/>
      <c r="D30" s="127"/>
      <c r="E30" s="53"/>
      <c r="F30" s="58"/>
      <c r="G30" s="103"/>
      <c r="H30" s="53"/>
      <c r="I30" s="53"/>
      <c r="J30" s="99"/>
      <c r="K30" s="122"/>
    </row>
    <row r="31" spans="2:11" ht="31.5" hidden="1" customHeight="1">
      <c r="B31" s="274"/>
      <c r="C31" s="275"/>
      <c r="D31" s="127"/>
      <c r="E31" s="53"/>
      <c r="F31" s="59"/>
      <c r="G31" s="103"/>
      <c r="H31" s="53"/>
      <c r="I31" s="53"/>
      <c r="J31" s="99"/>
      <c r="K31" s="122"/>
    </row>
    <row r="32" spans="2:11" ht="30.75" hidden="1" customHeight="1">
      <c r="B32" s="274"/>
      <c r="C32" s="275"/>
      <c r="D32" s="127"/>
      <c r="E32" s="53"/>
      <c r="F32" s="59"/>
      <c r="G32" s="103"/>
      <c r="H32" s="53"/>
      <c r="I32" s="53"/>
      <c r="J32" s="99"/>
      <c r="K32" s="122"/>
    </row>
    <row r="33" spans="2:11" ht="31.5" hidden="1" customHeight="1">
      <c r="B33" s="270"/>
      <c r="C33" s="271"/>
      <c r="D33" s="128"/>
      <c r="E33" s="33"/>
      <c r="F33" s="60"/>
      <c r="G33" s="102"/>
      <c r="H33" s="33"/>
      <c r="I33" s="33"/>
      <c r="J33" s="102"/>
      <c r="K33" s="126"/>
    </row>
    <row r="34" spans="2:11" ht="31.5" hidden="1" customHeight="1">
      <c r="B34" s="272"/>
      <c r="C34" s="273"/>
      <c r="D34" s="87" t="s">
        <v>8</v>
      </c>
      <c r="E34" s="32"/>
      <c r="F34" s="58"/>
      <c r="G34" s="103"/>
      <c r="H34" s="32"/>
      <c r="I34" s="32"/>
      <c r="J34" s="103"/>
      <c r="K34" s="121"/>
    </row>
    <row r="35" spans="2:11" ht="31.5" hidden="1" customHeight="1">
      <c r="B35" s="274"/>
      <c r="C35" s="275"/>
      <c r="D35" s="87"/>
      <c r="E35" s="53"/>
      <c r="F35" s="59"/>
      <c r="G35" s="99"/>
      <c r="H35" s="53"/>
      <c r="I35" s="53"/>
      <c r="J35" s="99"/>
      <c r="K35" s="122"/>
    </row>
    <row r="36" spans="2:11" ht="31.5" hidden="1" customHeight="1">
      <c r="B36" s="274"/>
      <c r="C36" s="275"/>
      <c r="D36" s="87"/>
      <c r="E36" s="53"/>
      <c r="F36" s="59"/>
      <c r="G36" s="99"/>
      <c r="H36" s="53"/>
      <c r="I36" s="53"/>
      <c r="J36" s="99"/>
      <c r="K36" s="122"/>
    </row>
    <row r="37" spans="2:11" ht="31.5" hidden="1" customHeight="1">
      <c r="B37" s="274"/>
      <c r="C37" s="275"/>
      <c r="D37" s="87"/>
      <c r="E37" s="53"/>
      <c r="F37" s="59"/>
      <c r="G37" s="99"/>
      <c r="H37" s="53"/>
      <c r="I37" s="53"/>
      <c r="J37" s="99"/>
      <c r="K37" s="122"/>
    </row>
    <row r="38" spans="2:11" ht="31.5" hidden="1" customHeight="1">
      <c r="B38" s="270"/>
      <c r="C38" s="271"/>
      <c r="D38" s="88"/>
      <c r="E38" s="33"/>
      <c r="F38" s="60"/>
      <c r="G38" s="100"/>
      <c r="H38" s="33"/>
      <c r="I38" s="33"/>
      <c r="J38" s="102"/>
      <c r="K38" s="123"/>
    </row>
    <row r="39" spans="2:11" ht="31.5" hidden="1" customHeight="1">
      <c r="B39" s="272"/>
      <c r="C39" s="273"/>
      <c r="D39" s="87"/>
      <c r="E39" s="90"/>
      <c r="F39" s="58"/>
      <c r="G39" s="101"/>
      <c r="H39" s="32"/>
      <c r="I39" s="32"/>
      <c r="J39" s="103"/>
      <c r="K39" s="124"/>
    </row>
    <row r="40" spans="2:11" ht="31.5" hidden="1" customHeight="1">
      <c r="B40" s="274"/>
      <c r="C40" s="275"/>
      <c r="D40" s="87"/>
      <c r="E40" s="53"/>
      <c r="F40" s="59"/>
      <c r="G40" s="99"/>
      <c r="H40" s="53"/>
      <c r="I40" s="53"/>
      <c r="J40" s="99"/>
      <c r="K40" s="122"/>
    </row>
    <row r="41" spans="2:11" ht="31.5" hidden="1" customHeight="1">
      <c r="B41" s="274"/>
      <c r="C41" s="275"/>
      <c r="D41" s="87"/>
      <c r="E41" s="53"/>
      <c r="F41" s="59"/>
      <c r="G41" s="99"/>
      <c r="H41" s="53"/>
      <c r="I41" s="53"/>
      <c r="J41" s="99"/>
      <c r="K41" s="122"/>
    </row>
    <row r="42" spans="2:11" ht="31.5" hidden="1" customHeight="1">
      <c r="B42" s="274"/>
      <c r="C42" s="275"/>
      <c r="D42" s="87"/>
      <c r="E42" s="53"/>
      <c r="F42" s="59"/>
      <c r="G42" s="99"/>
      <c r="H42" s="53"/>
      <c r="I42" s="53"/>
      <c r="J42" s="99"/>
      <c r="K42" s="122"/>
    </row>
    <row r="43" spans="2:11" ht="31.5" hidden="1" customHeight="1">
      <c r="B43" s="270"/>
      <c r="C43" s="271"/>
      <c r="D43" s="88"/>
      <c r="E43" s="33"/>
      <c r="F43" s="60"/>
      <c r="G43" s="102"/>
      <c r="H43" s="33"/>
      <c r="I43" s="33"/>
      <c r="J43" s="102"/>
      <c r="K43" s="123"/>
    </row>
    <row r="44" spans="2:11" ht="31.5" hidden="1" customHeight="1">
      <c r="B44" s="272"/>
      <c r="C44" s="273"/>
      <c r="D44" s="87"/>
      <c r="E44" s="90"/>
      <c r="F44" s="58"/>
      <c r="G44" s="103"/>
      <c r="H44" s="32"/>
      <c r="I44" s="32"/>
      <c r="J44" s="103"/>
      <c r="K44" s="125"/>
    </row>
    <row r="45" spans="2:11" ht="31.5" hidden="1" customHeight="1">
      <c r="B45" s="274"/>
      <c r="C45" s="275"/>
      <c r="D45" s="87"/>
      <c r="E45" s="53"/>
      <c r="F45" s="58"/>
      <c r="G45" s="103"/>
      <c r="H45" s="53"/>
      <c r="I45" s="53"/>
      <c r="J45" s="99"/>
      <c r="K45" s="122"/>
    </row>
    <row r="46" spans="2:11" ht="31.5" hidden="1" customHeight="1">
      <c r="B46" s="274"/>
      <c r="C46" s="275"/>
      <c r="D46" s="87"/>
      <c r="E46" s="53"/>
      <c r="F46" s="59"/>
      <c r="G46" s="103"/>
      <c r="H46" s="53"/>
      <c r="I46" s="53"/>
      <c r="J46" s="99"/>
      <c r="K46" s="122"/>
    </row>
    <row r="47" spans="2:11" ht="30.75" hidden="1" customHeight="1">
      <c r="B47" s="274"/>
      <c r="C47" s="275"/>
      <c r="D47" s="87"/>
      <c r="E47" s="53"/>
      <c r="F47" s="59"/>
      <c r="G47" s="103"/>
      <c r="H47" s="53"/>
      <c r="I47" s="53"/>
      <c r="J47" s="99"/>
      <c r="K47" s="122"/>
    </row>
    <row r="48" spans="2:11" ht="31.5" hidden="1" customHeight="1">
      <c r="B48" s="270"/>
      <c r="C48" s="271"/>
      <c r="D48" s="88"/>
      <c r="E48" s="33"/>
      <c r="F48" s="60"/>
      <c r="G48" s="102"/>
      <c r="H48" s="33"/>
      <c r="I48" s="33"/>
      <c r="J48" s="102"/>
      <c r="K48" s="126"/>
    </row>
    <row r="49" spans="2:11" ht="31.5" hidden="1" customHeight="1">
      <c r="B49" s="272"/>
      <c r="C49" s="273"/>
      <c r="D49" s="87" t="s">
        <v>8</v>
      </c>
      <c r="E49" s="32"/>
      <c r="F49" s="58"/>
      <c r="G49" s="103"/>
      <c r="H49" s="32"/>
      <c r="I49" s="32"/>
      <c r="J49" s="103"/>
      <c r="K49" s="121"/>
    </row>
    <row r="50" spans="2:11" ht="31.5" hidden="1" customHeight="1">
      <c r="B50" s="274"/>
      <c r="C50" s="275"/>
      <c r="D50" s="87"/>
      <c r="E50" s="53"/>
      <c r="F50" s="59"/>
      <c r="G50" s="99"/>
      <c r="H50" s="53"/>
      <c r="I50" s="53"/>
      <c r="J50" s="99"/>
      <c r="K50" s="122"/>
    </row>
    <row r="51" spans="2:11" ht="31.5" hidden="1" customHeight="1">
      <c r="B51" s="274"/>
      <c r="C51" s="275"/>
      <c r="D51" s="87"/>
      <c r="E51" s="53"/>
      <c r="F51" s="59"/>
      <c r="G51" s="99"/>
      <c r="H51" s="53"/>
      <c r="I51" s="53"/>
      <c r="J51" s="99"/>
      <c r="K51" s="122"/>
    </row>
    <row r="52" spans="2:11" ht="31.5" hidden="1" customHeight="1">
      <c r="B52" s="274"/>
      <c r="C52" s="275"/>
      <c r="D52" s="87"/>
      <c r="E52" s="53"/>
      <c r="F52" s="59"/>
      <c r="G52" s="99"/>
      <c r="H52" s="53"/>
      <c r="I52" s="53"/>
      <c r="J52" s="99"/>
      <c r="K52" s="122"/>
    </row>
    <row r="53" spans="2:11" ht="31.5" hidden="1" customHeight="1">
      <c r="B53" s="270"/>
      <c r="C53" s="271"/>
      <c r="D53" s="88"/>
      <c r="E53" s="33"/>
      <c r="F53" s="60"/>
      <c r="G53" s="100"/>
      <c r="H53" s="33"/>
      <c r="I53" s="33"/>
      <c r="J53" s="102"/>
      <c r="K53" s="123"/>
    </row>
    <row r="54" spans="2:11" ht="31.5" hidden="1" customHeight="1">
      <c r="B54" s="272"/>
      <c r="C54" s="273"/>
      <c r="D54" s="87"/>
      <c r="E54" s="90"/>
      <c r="F54" s="58"/>
      <c r="G54" s="101"/>
      <c r="H54" s="32"/>
      <c r="I54" s="32"/>
      <c r="J54" s="103"/>
      <c r="K54" s="124"/>
    </row>
    <row r="55" spans="2:11" ht="31.5" hidden="1" customHeight="1">
      <c r="B55" s="274"/>
      <c r="C55" s="275"/>
      <c r="D55" s="87"/>
      <c r="E55" s="53"/>
      <c r="F55" s="59"/>
      <c r="G55" s="99"/>
      <c r="H55" s="53"/>
      <c r="I55" s="53"/>
      <c r="J55" s="99"/>
      <c r="K55" s="122"/>
    </row>
    <row r="56" spans="2:11" ht="31.5" hidden="1" customHeight="1">
      <c r="B56" s="274"/>
      <c r="C56" s="275"/>
      <c r="D56" s="87"/>
      <c r="E56" s="53"/>
      <c r="F56" s="59"/>
      <c r="G56" s="99"/>
      <c r="H56" s="53"/>
      <c r="I56" s="53"/>
      <c r="J56" s="99"/>
      <c r="K56" s="122"/>
    </row>
    <row r="57" spans="2:11" ht="31.5" hidden="1" customHeight="1">
      <c r="B57" s="274"/>
      <c r="C57" s="275"/>
      <c r="D57" s="87"/>
      <c r="E57" s="53"/>
      <c r="F57" s="59"/>
      <c r="G57" s="99"/>
      <c r="H57" s="53"/>
      <c r="I57" s="53"/>
      <c r="J57" s="99"/>
      <c r="K57" s="122"/>
    </row>
    <row r="58" spans="2:11" ht="31.5" hidden="1" customHeight="1">
      <c r="B58" s="270"/>
      <c r="C58" s="271"/>
      <c r="D58" s="88"/>
      <c r="E58" s="33"/>
      <c r="F58" s="60"/>
      <c r="G58" s="102"/>
      <c r="H58" s="33"/>
      <c r="I58" s="33"/>
      <c r="J58" s="102"/>
      <c r="K58" s="123"/>
    </row>
    <row r="59" spans="2:11" ht="31.5" hidden="1" customHeight="1">
      <c r="B59" s="272"/>
      <c r="C59" s="273"/>
      <c r="D59" s="87"/>
      <c r="E59" s="90"/>
      <c r="F59" s="58"/>
      <c r="G59" s="103"/>
      <c r="H59" s="32"/>
      <c r="I59" s="32"/>
      <c r="J59" s="103"/>
      <c r="K59" s="125"/>
    </row>
    <row r="60" spans="2:11" ht="31.5" hidden="1" customHeight="1">
      <c r="B60" s="274"/>
      <c r="C60" s="275"/>
      <c r="D60" s="87"/>
      <c r="E60" s="53"/>
      <c r="F60" s="58"/>
      <c r="G60" s="103"/>
      <c r="H60" s="53"/>
      <c r="I60" s="53"/>
      <c r="J60" s="99"/>
      <c r="K60" s="122"/>
    </row>
    <row r="61" spans="2:11" ht="31.5" hidden="1" customHeight="1">
      <c r="B61" s="274"/>
      <c r="C61" s="275"/>
      <c r="D61" s="87"/>
      <c r="E61" s="53"/>
      <c r="F61" s="59"/>
      <c r="G61" s="103"/>
      <c r="H61" s="53"/>
      <c r="I61" s="53"/>
      <c r="J61" s="99"/>
      <c r="K61" s="122"/>
    </row>
    <row r="62" spans="2:11" ht="30.75" hidden="1" customHeight="1">
      <c r="B62" s="274"/>
      <c r="C62" s="275"/>
      <c r="D62" s="87"/>
      <c r="E62" s="53"/>
      <c r="F62" s="59"/>
      <c r="G62" s="103"/>
      <c r="H62" s="53"/>
      <c r="I62" s="53"/>
      <c r="J62" s="99"/>
      <c r="K62" s="122"/>
    </row>
    <row r="63" spans="2:11" ht="31.5" hidden="1" customHeight="1">
      <c r="B63" s="270"/>
      <c r="C63" s="271"/>
      <c r="D63" s="88"/>
      <c r="E63" s="33"/>
      <c r="F63" s="60"/>
      <c r="G63" s="102"/>
      <c r="H63" s="33"/>
      <c r="I63" s="33"/>
      <c r="J63" s="102"/>
      <c r="K63" s="12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20" t="s">
        <v>75</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99</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t="s">
        <v>8</v>
      </c>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38</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100</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t="s">
        <v>8</v>
      </c>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1:11" ht="31.5" hidden="1" customHeight="1">
      <c r="B49" s="274"/>
      <c r="C49" s="275"/>
      <c r="D49" s="87" t="s">
        <v>8</v>
      </c>
      <c r="E49" s="32"/>
      <c r="F49" s="58"/>
      <c r="G49" s="103"/>
      <c r="H49" s="32"/>
      <c r="I49" s="32"/>
      <c r="J49" s="103"/>
      <c r="K49" s="129"/>
    </row>
    <row r="50" spans="1:11" ht="31.5" hidden="1" customHeight="1">
      <c r="B50" s="274"/>
      <c r="C50" s="275"/>
      <c r="D50" s="87"/>
      <c r="E50" s="53"/>
      <c r="F50" s="59"/>
      <c r="G50" s="99"/>
      <c r="H50" s="53"/>
      <c r="I50" s="53"/>
      <c r="J50" s="99"/>
      <c r="K50" s="113"/>
    </row>
    <row r="51" spans="1:11" ht="31.5" hidden="1" customHeight="1">
      <c r="B51" s="274"/>
      <c r="C51" s="275"/>
      <c r="D51" s="87"/>
      <c r="E51" s="53"/>
      <c r="F51" s="59"/>
      <c r="G51" s="99"/>
      <c r="H51" s="53"/>
      <c r="I51" s="53"/>
      <c r="J51" s="99"/>
      <c r="K51" s="113"/>
    </row>
    <row r="52" spans="1:11" ht="31.5" hidden="1" customHeight="1">
      <c r="B52" s="274"/>
      <c r="C52" s="275"/>
      <c r="D52" s="87"/>
      <c r="E52" s="53"/>
      <c r="F52" s="59"/>
      <c r="G52" s="99"/>
      <c r="H52" s="53"/>
      <c r="I52" s="53"/>
      <c r="J52" s="99"/>
      <c r="K52" s="113"/>
    </row>
    <row r="53" spans="1:11" ht="31.5" hidden="1" customHeight="1">
      <c r="B53" s="270"/>
      <c r="C53" s="271"/>
      <c r="D53" s="88"/>
      <c r="E53" s="33"/>
      <c r="F53" s="60"/>
      <c r="G53" s="100"/>
      <c r="H53" s="33"/>
      <c r="I53" s="33"/>
      <c r="J53" s="102"/>
      <c r="K53" s="114"/>
    </row>
    <row r="54" spans="1:11" ht="31.5" hidden="1" customHeight="1">
      <c r="B54" s="272"/>
      <c r="C54" s="273"/>
      <c r="D54" s="87"/>
      <c r="E54" s="90"/>
      <c r="F54" s="58"/>
      <c r="G54" s="101"/>
      <c r="H54" s="32"/>
      <c r="I54" s="32"/>
      <c r="J54" s="103"/>
      <c r="K54" s="115"/>
    </row>
    <row r="55" spans="1:11" ht="31.5" hidden="1" customHeight="1">
      <c r="B55" s="274"/>
      <c r="C55" s="275"/>
      <c r="D55" s="87"/>
      <c r="E55" s="53"/>
      <c r="F55" s="59"/>
      <c r="G55" s="99"/>
      <c r="H55" s="53"/>
      <c r="I55" s="53"/>
      <c r="J55" s="99"/>
      <c r="K55" s="113"/>
    </row>
    <row r="56" spans="1:11" ht="31.5" hidden="1" customHeight="1">
      <c r="B56" s="274"/>
      <c r="C56" s="275"/>
      <c r="D56" s="87"/>
      <c r="E56" s="53"/>
      <c r="F56" s="59"/>
      <c r="G56" s="99"/>
      <c r="H56" s="53"/>
      <c r="I56" s="53"/>
      <c r="J56" s="99"/>
      <c r="K56" s="113"/>
    </row>
    <row r="57" spans="1:11" ht="31.5" hidden="1" customHeight="1">
      <c r="B57" s="274"/>
      <c r="C57" s="275"/>
      <c r="D57" s="87"/>
      <c r="E57" s="53"/>
      <c r="F57" s="59"/>
      <c r="G57" s="99"/>
      <c r="H57" s="53"/>
      <c r="I57" s="53"/>
      <c r="J57" s="99"/>
      <c r="K57" s="113"/>
    </row>
    <row r="58" spans="1:11" ht="31.5" hidden="1" customHeight="1">
      <c r="B58" s="270"/>
      <c r="C58" s="271"/>
      <c r="D58" s="88"/>
      <c r="E58" s="33"/>
      <c r="F58" s="60"/>
      <c r="G58" s="102"/>
      <c r="H58" s="33"/>
      <c r="I58" s="33"/>
      <c r="J58" s="102"/>
      <c r="K58" s="114"/>
    </row>
    <row r="59" spans="1:11" ht="31.5" hidden="1" customHeight="1">
      <c r="B59" s="272"/>
      <c r="C59" s="273"/>
      <c r="D59" s="87"/>
      <c r="E59" s="90"/>
      <c r="F59" s="58"/>
      <c r="G59" s="103"/>
      <c r="H59" s="32"/>
      <c r="I59" s="32"/>
      <c r="J59" s="103"/>
      <c r="K59" s="130"/>
    </row>
    <row r="60" spans="1:11" ht="31.5" hidden="1" customHeight="1">
      <c r="B60" s="274"/>
      <c r="C60" s="275"/>
      <c r="D60" s="87"/>
      <c r="E60" s="53"/>
      <c r="F60" s="58"/>
      <c r="G60" s="103"/>
      <c r="H60" s="53"/>
      <c r="I60" s="53"/>
      <c r="J60" s="99"/>
      <c r="K60" s="113"/>
    </row>
    <row r="61" spans="1:11" ht="31.5" hidden="1" customHeight="1">
      <c r="B61" s="274"/>
      <c r="C61" s="275"/>
      <c r="D61" s="87"/>
      <c r="E61" s="53"/>
      <c r="F61" s="59"/>
      <c r="G61" s="103"/>
      <c r="H61" s="53"/>
      <c r="I61" s="53"/>
      <c r="J61" s="99"/>
      <c r="K61" s="113"/>
    </row>
    <row r="62" spans="1:11" ht="30.75" hidden="1" customHeight="1">
      <c r="B62" s="274"/>
      <c r="C62" s="275"/>
      <c r="D62" s="87"/>
      <c r="E62" s="53"/>
      <c r="F62" s="59"/>
      <c r="G62" s="103"/>
      <c r="H62" s="53"/>
      <c r="I62" s="53"/>
      <c r="J62" s="99"/>
      <c r="K62" s="113"/>
    </row>
    <row r="63" spans="1:11" ht="31.5" hidden="1" customHeight="1">
      <c r="A63" s="131">
        <f>D66</f>
        <v>0</v>
      </c>
      <c r="B63" s="270"/>
      <c r="C63" s="271"/>
      <c r="D63" s="88"/>
      <c r="E63" s="33"/>
      <c r="F63" s="60"/>
      <c r="G63" s="102"/>
      <c r="H63" s="33"/>
      <c r="I63" s="33"/>
      <c r="J63" s="102"/>
      <c r="K63" s="116"/>
    </row>
    <row r="64" spans="1: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77</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82</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04"/>
      <c r="K64" s="117"/>
    </row>
    <row r="65" spans="2:12" ht="31.5" customHeight="1">
      <c r="B65" s="246"/>
      <c r="C65" s="86" t="s">
        <v>44</v>
      </c>
      <c r="D65" s="26">
        <f>SUMIF(E4:E63,"選挙運動",D4:D63)</f>
        <v>0</v>
      </c>
      <c r="E65" s="92"/>
      <c r="F65" s="97"/>
      <c r="G65" s="105"/>
      <c r="H65" s="55"/>
      <c r="I65" s="55"/>
      <c r="J65" s="132"/>
      <c r="K65" s="118"/>
    </row>
    <row r="66" spans="2:12" ht="31.5" customHeight="1">
      <c r="B66" s="247"/>
      <c r="C66" s="18" t="s">
        <v>101</v>
      </c>
      <c r="D66" s="27">
        <f>SUM(D4:D63)</f>
        <v>0</v>
      </c>
      <c r="E66" s="93"/>
      <c r="F66" s="98"/>
      <c r="G66" s="106"/>
      <c r="H66" s="56"/>
      <c r="I66" s="56"/>
      <c r="J66" s="106"/>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66"/>
  <sheetViews>
    <sheetView zoomScale="75" zoomScaleNormal="75" workbookViewId="0">
      <pane xSplit="1" ySplit="3" topLeftCell="B4" activePane="bottomRight" state="frozen"/>
      <selection pane="topRight"/>
      <selection pane="bottomLeft"/>
      <selection pane="bottomRight"/>
    </sheetView>
  </sheetViews>
  <sheetFormatPr defaultRowHeight="13.5"/>
  <cols>
    <col min="1" max="1" width="3.875" style="14" customWidth="1"/>
    <col min="2" max="2" width="2.875" style="14" customWidth="1"/>
    <col min="3" max="3" width="11.375" style="14" customWidth="1"/>
    <col min="4" max="4" width="16.625" style="14" customWidth="1"/>
    <col min="5" max="5" width="8.875" style="14" customWidth="1"/>
    <col min="6" max="6" width="14.875" style="14" customWidth="1"/>
    <col min="7" max="7" width="26" style="14" customWidth="1"/>
    <col min="8" max="8" width="17.875" style="14" customWidth="1"/>
    <col min="9" max="9" width="10" style="14" customWidth="1"/>
    <col min="10" max="11" width="16.625" style="14" customWidth="1"/>
    <col min="12" max="12" width="9" style="14" customWidth="1"/>
    <col min="13" max="16384" width="9" style="14"/>
  </cols>
  <sheetData>
    <row r="1" spans="2:12" ht="39.75" customHeight="1">
      <c r="B1" s="15" t="s">
        <v>37</v>
      </c>
      <c r="C1" s="15"/>
      <c r="F1" s="94" t="s">
        <v>102</v>
      </c>
    </row>
    <row r="2" spans="2:12" ht="21.75" customHeight="1">
      <c r="B2" s="256" t="s">
        <v>14</v>
      </c>
      <c r="C2" s="257"/>
      <c r="D2" s="278" t="s">
        <v>18</v>
      </c>
      <c r="E2" s="280" t="s">
        <v>11</v>
      </c>
      <c r="F2" s="282" t="s">
        <v>29</v>
      </c>
      <c r="G2" s="283" t="s">
        <v>40</v>
      </c>
      <c r="H2" s="284"/>
      <c r="I2" s="284"/>
      <c r="J2" s="264" t="s">
        <v>41</v>
      </c>
      <c r="K2" s="243" t="s">
        <v>22</v>
      </c>
    </row>
    <row r="3" spans="2:12" ht="30.75" customHeight="1">
      <c r="B3" s="258"/>
      <c r="C3" s="259"/>
      <c r="D3" s="279"/>
      <c r="E3" s="281"/>
      <c r="F3" s="281"/>
      <c r="G3" s="42" t="s">
        <v>61</v>
      </c>
      <c r="H3" s="42" t="s">
        <v>30</v>
      </c>
      <c r="I3" s="57" t="s">
        <v>32</v>
      </c>
      <c r="J3" s="265"/>
      <c r="K3" s="244"/>
    </row>
    <row r="4" spans="2:12" ht="31.5" customHeight="1">
      <c r="B4" s="272"/>
      <c r="C4" s="273"/>
      <c r="D4" s="87"/>
      <c r="E4" s="90"/>
      <c r="F4" s="58"/>
      <c r="G4" s="103"/>
      <c r="H4" s="32"/>
      <c r="I4" s="32"/>
      <c r="J4" s="103"/>
      <c r="K4" s="129"/>
    </row>
    <row r="5" spans="2:12" ht="31.5" customHeight="1">
      <c r="B5" s="274"/>
      <c r="C5" s="275"/>
      <c r="D5" s="87"/>
      <c r="E5" s="53"/>
      <c r="F5" s="59"/>
      <c r="G5" s="99"/>
      <c r="H5" s="53"/>
      <c r="I5" s="53"/>
      <c r="J5" s="99"/>
      <c r="K5" s="113"/>
    </row>
    <row r="6" spans="2:12" ht="31.5" customHeight="1">
      <c r="B6" s="274"/>
      <c r="C6" s="275"/>
      <c r="D6" s="87"/>
      <c r="E6" s="53"/>
      <c r="F6" s="59"/>
      <c r="G6" s="99"/>
      <c r="H6" s="53"/>
      <c r="I6" s="53"/>
      <c r="J6" s="99"/>
      <c r="K6" s="113"/>
    </row>
    <row r="7" spans="2:12" ht="31.5" customHeight="1">
      <c r="B7" s="274"/>
      <c r="C7" s="275"/>
      <c r="D7" s="87"/>
      <c r="E7" s="53"/>
      <c r="F7" s="59"/>
      <c r="G7" s="99"/>
      <c r="H7" s="53"/>
      <c r="I7" s="53"/>
      <c r="J7" s="99"/>
      <c r="K7" s="113"/>
    </row>
    <row r="8" spans="2:12" ht="31.5" customHeight="1">
      <c r="B8" s="270"/>
      <c r="C8" s="271"/>
      <c r="D8" s="88"/>
      <c r="E8" s="33"/>
      <c r="F8" s="60"/>
      <c r="G8" s="100"/>
      <c r="H8" s="33"/>
      <c r="I8" s="33"/>
      <c r="J8" s="102"/>
      <c r="K8" s="114"/>
    </row>
    <row r="9" spans="2:12" ht="31.5" customHeight="1">
      <c r="B9" s="272"/>
      <c r="C9" s="273"/>
      <c r="D9" s="87"/>
      <c r="E9" s="90"/>
      <c r="F9" s="58"/>
      <c r="G9" s="101"/>
      <c r="H9" s="32"/>
      <c r="I9" s="32"/>
      <c r="J9" s="103"/>
      <c r="K9" s="115"/>
    </row>
    <row r="10" spans="2:12" ht="31.5" customHeight="1">
      <c r="B10" s="274"/>
      <c r="C10" s="275"/>
      <c r="D10" s="87"/>
      <c r="E10" s="53"/>
      <c r="F10" s="59"/>
      <c r="G10" s="99"/>
      <c r="H10" s="53"/>
      <c r="I10" s="53"/>
      <c r="J10" s="99"/>
      <c r="K10" s="113"/>
    </row>
    <row r="11" spans="2:12" ht="31.5" customHeight="1">
      <c r="B11" s="274"/>
      <c r="C11" s="275"/>
      <c r="D11" s="87"/>
      <c r="E11" s="53"/>
      <c r="F11" s="59"/>
      <c r="G11" s="99"/>
      <c r="H11" s="53"/>
      <c r="I11" s="53"/>
      <c r="J11" s="99"/>
      <c r="K11" s="113"/>
    </row>
    <row r="12" spans="2:12" ht="31.5" customHeight="1">
      <c r="B12" s="274"/>
      <c r="C12" s="275"/>
      <c r="D12" s="87"/>
      <c r="E12" s="53"/>
      <c r="F12" s="59"/>
      <c r="G12" s="99"/>
      <c r="H12" s="53"/>
      <c r="I12" s="53"/>
      <c r="J12" s="99"/>
      <c r="K12" s="113"/>
    </row>
    <row r="13" spans="2:12" ht="31.5" customHeight="1">
      <c r="B13" s="270"/>
      <c r="C13" s="271"/>
      <c r="D13" s="88"/>
      <c r="E13" s="33"/>
      <c r="F13" s="60"/>
      <c r="G13" s="102"/>
      <c r="H13" s="33"/>
      <c r="I13" s="33"/>
      <c r="J13" s="102"/>
      <c r="K13" s="114"/>
      <c r="L13" s="84" t="s">
        <v>106</v>
      </c>
    </row>
    <row r="14" spans="2:12" ht="31.5" hidden="1" customHeight="1">
      <c r="B14" s="272"/>
      <c r="C14" s="273"/>
      <c r="D14" s="87"/>
      <c r="E14" s="90"/>
      <c r="F14" s="58"/>
      <c r="G14" s="103"/>
      <c r="H14" s="32"/>
      <c r="I14" s="32"/>
      <c r="J14" s="103"/>
      <c r="K14" s="130"/>
    </row>
    <row r="15" spans="2:12" ht="31.5" hidden="1" customHeight="1">
      <c r="B15" s="274"/>
      <c r="C15" s="275"/>
      <c r="D15" s="87"/>
      <c r="E15" s="53"/>
      <c r="F15" s="58"/>
      <c r="G15" s="103"/>
      <c r="H15" s="53"/>
      <c r="I15" s="53"/>
      <c r="J15" s="99"/>
      <c r="K15" s="113"/>
    </row>
    <row r="16" spans="2:12" ht="31.5" hidden="1" customHeight="1">
      <c r="B16" s="274"/>
      <c r="C16" s="275"/>
      <c r="D16" s="87"/>
      <c r="E16" s="53"/>
      <c r="F16" s="59"/>
      <c r="G16" s="103"/>
      <c r="H16" s="53"/>
      <c r="I16" s="53"/>
      <c r="J16" s="99"/>
      <c r="K16" s="113"/>
    </row>
    <row r="17" spans="2:11" ht="30.75" hidden="1" customHeight="1">
      <c r="B17" s="274"/>
      <c r="C17" s="275"/>
      <c r="D17" s="87"/>
      <c r="E17" s="53"/>
      <c r="F17" s="59"/>
      <c r="G17" s="103"/>
      <c r="H17" s="53"/>
      <c r="I17" s="53"/>
      <c r="J17" s="99"/>
      <c r="K17" s="113"/>
    </row>
    <row r="18" spans="2:11" ht="31.5" hidden="1" customHeight="1">
      <c r="B18" s="270"/>
      <c r="C18" s="271"/>
      <c r="D18" s="88"/>
      <c r="E18" s="33"/>
      <c r="F18" s="60"/>
      <c r="G18" s="102"/>
      <c r="H18" s="33"/>
      <c r="I18" s="33"/>
      <c r="J18" s="102"/>
      <c r="K18" s="116"/>
    </row>
    <row r="19" spans="2:11" ht="31.5" hidden="1" customHeight="1">
      <c r="B19" s="274"/>
      <c r="C19" s="275"/>
      <c r="D19" s="87"/>
      <c r="E19" s="32"/>
      <c r="F19" s="58"/>
      <c r="G19" s="103"/>
      <c r="H19" s="32"/>
      <c r="I19" s="32"/>
      <c r="J19" s="103"/>
      <c r="K19" s="129"/>
    </row>
    <row r="20" spans="2:11" ht="31.5" hidden="1" customHeight="1">
      <c r="B20" s="274"/>
      <c r="C20" s="275"/>
      <c r="D20" s="87"/>
      <c r="E20" s="53"/>
      <c r="F20" s="59"/>
      <c r="G20" s="99"/>
      <c r="H20" s="53"/>
      <c r="I20" s="53"/>
      <c r="J20" s="99"/>
      <c r="K20" s="113"/>
    </row>
    <row r="21" spans="2:11" ht="31.5" hidden="1" customHeight="1">
      <c r="B21" s="274"/>
      <c r="C21" s="275"/>
      <c r="D21" s="87"/>
      <c r="E21" s="53"/>
      <c r="F21" s="59"/>
      <c r="G21" s="99"/>
      <c r="H21" s="53"/>
      <c r="I21" s="53"/>
      <c r="J21" s="99"/>
      <c r="K21" s="113"/>
    </row>
    <row r="22" spans="2:11" ht="31.5" hidden="1" customHeight="1">
      <c r="B22" s="274"/>
      <c r="C22" s="275"/>
      <c r="D22" s="87"/>
      <c r="E22" s="53"/>
      <c r="F22" s="59"/>
      <c r="G22" s="99"/>
      <c r="H22" s="53"/>
      <c r="I22" s="53"/>
      <c r="J22" s="99"/>
      <c r="K22" s="113"/>
    </row>
    <row r="23" spans="2:11" ht="31.5" hidden="1" customHeight="1">
      <c r="B23" s="270"/>
      <c r="C23" s="271"/>
      <c r="D23" s="88"/>
      <c r="E23" s="33"/>
      <c r="F23" s="60"/>
      <c r="G23" s="100"/>
      <c r="H23" s="33"/>
      <c r="I23" s="33"/>
      <c r="J23" s="102"/>
      <c r="K23" s="114"/>
    </row>
    <row r="24" spans="2:11" ht="31.5" hidden="1" customHeight="1">
      <c r="B24" s="272"/>
      <c r="C24" s="273"/>
      <c r="D24" s="87"/>
      <c r="E24" s="90"/>
      <c r="F24" s="58"/>
      <c r="G24" s="101"/>
      <c r="H24" s="32"/>
      <c r="I24" s="32"/>
      <c r="J24" s="103"/>
      <c r="K24" s="115"/>
    </row>
    <row r="25" spans="2:11" ht="31.5" hidden="1" customHeight="1">
      <c r="B25" s="274"/>
      <c r="C25" s="275"/>
      <c r="D25" s="87"/>
      <c r="E25" s="53"/>
      <c r="F25" s="59"/>
      <c r="G25" s="99"/>
      <c r="H25" s="53"/>
      <c r="I25" s="53"/>
      <c r="J25" s="99"/>
      <c r="K25" s="113"/>
    </row>
    <row r="26" spans="2:11" ht="31.5" hidden="1" customHeight="1">
      <c r="B26" s="274"/>
      <c r="C26" s="275"/>
      <c r="D26" s="87"/>
      <c r="E26" s="53"/>
      <c r="F26" s="59"/>
      <c r="G26" s="99"/>
      <c r="H26" s="53"/>
      <c r="I26" s="53"/>
      <c r="J26" s="99"/>
      <c r="K26" s="113"/>
    </row>
    <row r="27" spans="2:11" ht="31.5" hidden="1" customHeight="1">
      <c r="B27" s="274"/>
      <c r="C27" s="275"/>
      <c r="D27" s="87"/>
      <c r="E27" s="53"/>
      <c r="F27" s="59"/>
      <c r="G27" s="99"/>
      <c r="H27" s="53"/>
      <c r="I27" s="53"/>
      <c r="J27" s="99"/>
      <c r="K27" s="113"/>
    </row>
    <row r="28" spans="2:11" ht="31.5" hidden="1" customHeight="1">
      <c r="B28" s="270"/>
      <c r="C28" s="271"/>
      <c r="D28" s="88"/>
      <c r="E28" s="33"/>
      <c r="F28" s="60"/>
      <c r="G28" s="102"/>
      <c r="H28" s="33"/>
      <c r="I28" s="33"/>
      <c r="J28" s="102"/>
      <c r="K28" s="114"/>
    </row>
    <row r="29" spans="2:11" ht="31.5" hidden="1" customHeight="1">
      <c r="B29" s="272"/>
      <c r="C29" s="273"/>
      <c r="D29" s="87"/>
      <c r="E29" s="90"/>
      <c r="F29" s="58"/>
      <c r="G29" s="103"/>
      <c r="H29" s="32"/>
      <c r="I29" s="32"/>
      <c r="J29" s="103"/>
      <c r="K29" s="130"/>
    </row>
    <row r="30" spans="2:11" ht="31.5" hidden="1" customHeight="1">
      <c r="B30" s="274"/>
      <c r="C30" s="275"/>
      <c r="D30" s="87"/>
      <c r="E30" s="53"/>
      <c r="F30" s="58"/>
      <c r="G30" s="103"/>
      <c r="H30" s="53"/>
      <c r="I30" s="53"/>
      <c r="J30" s="99"/>
      <c r="K30" s="113"/>
    </row>
    <row r="31" spans="2:11" ht="31.5" hidden="1" customHeight="1">
      <c r="B31" s="274"/>
      <c r="C31" s="275"/>
      <c r="D31" s="87"/>
      <c r="E31" s="53"/>
      <c r="F31" s="59"/>
      <c r="G31" s="103"/>
      <c r="H31" s="53"/>
      <c r="I31" s="53"/>
      <c r="J31" s="99"/>
      <c r="K31" s="113"/>
    </row>
    <row r="32" spans="2:11" ht="30.75" hidden="1" customHeight="1">
      <c r="B32" s="274"/>
      <c r="C32" s="275"/>
      <c r="D32" s="87"/>
      <c r="E32" s="53"/>
      <c r="F32" s="59"/>
      <c r="G32" s="103"/>
      <c r="H32" s="53"/>
      <c r="I32" s="53"/>
      <c r="J32" s="99"/>
      <c r="K32" s="113"/>
    </row>
    <row r="33" spans="2:11" ht="31.5" hidden="1" customHeight="1">
      <c r="B33" s="270"/>
      <c r="C33" s="271"/>
      <c r="D33" s="88"/>
      <c r="E33" s="33"/>
      <c r="F33" s="60"/>
      <c r="G33" s="102"/>
      <c r="H33" s="33"/>
      <c r="I33" s="33"/>
      <c r="J33" s="102"/>
      <c r="K33" s="116"/>
    </row>
    <row r="34" spans="2:11" ht="31.5" hidden="1" customHeight="1">
      <c r="B34" s="274"/>
      <c r="C34" s="275"/>
      <c r="D34" s="87" t="s">
        <v>8</v>
      </c>
      <c r="E34" s="32"/>
      <c r="F34" s="58"/>
      <c r="G34" s="103"/>
      <c r="H34" s="32"/>
      <c r="I34" s="32"/>
      <c r="J34" s="103"/>
      <c r="K34" s="129"/>
    </row>
    <row r="35" spans="2:11" ht="31.5" hidden="1" customHeight="1">
      <c r="B35" s="274"/>
      <c r="C35" s="275"/>
      <c r="D35" s="87"/>
      <c r="E35" s="53"/>
      <c r="F35" s="59"/>
      <c r="G35" s="99"/>
      <c r="H35" s="53"/>
      <c r="I35" s="53"/>
      <c r="J35" s="99"/>
      <c r="K35" s="113"/>
    </row>
    <row r="36" spans="2:11" ht="31.5" hidden="1" customHeight="1">
      <c r="B36" s="274"/>
      <c r="C36" s="275"/>
      <c r="D36" s="87"/>
      <c r="E36" s="53"/>
      <c r="F36" s="59"/>
      <c r="G36" s="99"/>
      <c r="H36" s="53"/>
      <c r="I36" s="53"/>
      <c r="J36" s="99"/>
      <c r="K36" s="113"/>
    </row>
    <row r="37" spans="2:11" ht="31.5" hidden="1" customHeight="1">
      <c r="B37" s="274"/>
      <c r="C37" s="275"/>
      <c r="D37" s="87"/>
      <c r="E37" s="53"/>
      <c r="F37" s="59"/>
      <c r="G37" s="99"/>
      <c r="H37" s="53"/>
      <c r="I37" s="53"/>
      <c r="J37" s="99"/>
      <c r="K37" s="113"/>
    </row>
    <row r="38" spans="2:11" ht="31.5" hidden="1" customHeight="1">
      <c r="B38" s="270"/>
      <c r="C38" s="271"/>
      <c r="D38" s="88"/>
      <c r="E38" s="33"/>
      <c r="F38" s="60"/>
      <c r="G38" s="100"/>
      <c r="H38" s="33"/>
      <c r="I38" s="33"/>
      <c r="J38" s="102"/>
      <c r="K38" s="114"/>
    </row>
    <row r="39" spans="2:11" ht="31.5" hidden="1" customHeight="1">
      <c r="B39" s="272"/>
      <c r="C39" s="273"/>
      <c r="D39" s="87"/>
      <c r="E39" s="90"/>
      <c r="F39" s="58"/>
      <c r="G39" s="101"/>
      <c r="H39" s="32"/>
      <c r="I39" s="32"/>
      <c r="J39" s="103"/>
      <c r="K39" s="115"/>
    </row>
    <row r="40" spans="2:11" ht="31.5" hidden="1" customHeight="1">
      <c r="B40" s="274"/>
      <c r="C40" s="275"/>
      <c r="D40" s="87"/>
      <c r="E40" s="53"/>
      <c r="F40" s="59"/>
      <c r="G40" s="99"/>
      <c r="H40" s="53"/>
      <c r="I40" s="53"/>
      <c r="J40" s="99"/>
      <c r="K40" s="113"/>
    </row>
    <row r="41" spans="2:11" ht="31.5" hidden="1" customHeight="1">
      <c r="B41" s="274"/>
      <c r="C41" s="275"/>
      <c r="D41" s="87"/>
      <c r="E41" s="53"/>
      <c r="F41" s="59"/>
      <c r="G41" s="99"/>
      <c r="H41" s="53"/>
      <c r="I41" s="53"/>
      <c r="J41" s="99"/>
      <c r="K41" s="113"/>
    </row>
    <row r="42" spans="2:11" ht="31.5" hidden="1" customHeight="1">
      <c r="B42" s="274"/>
      <c r="C42" s="275"/>
      <c r="D42" s="87"/>
      <c r="E42" s="53"/>
      <c r="F42" s="59"/>
      <c r="G42" s="99"/>
      <c r="H42" s="53"/>
      <c r="I42" s="53"/>
      <c r="J42" s="99"/>
      <c r="K42" s="113"/>
    </row>
    <row r="43" spans="2:11" ht="31.5" hidden="1" customHeight="1">
      <c r="B43" s="270"/>
      <c r="C43" s="271"/>
      <c r="D43" s="88"/>
      <c r="E43" s="33"/>
      <c r="F43" s="60"/>
      <c r="G43" s="102"/>
      <c r="H43" s="33"/>
      <c r="I43" s="33"/>
      <c r="J43" s="102"/>
      <c r="K43" s="114"/>
    </row>
    <row r="44" spans="2:11" ht="31.5" hidden="1" customHeight="1">
      <c r="B44" s="272"/>
      <c r="C44" s="273"/>
      <c r="D44" s="87"/>
      <c r="E44" s="90"/>
      <c r="F44" s="58"/>
      <c r="G44" s="103"/>
      <c r="H44" s="32"/>
      <c r="I44" s="32"/>
      <c r="J44" s="103"/>
      <c r="K44" s="130"/>
    </row>
    <row r="45" spans="2:11" ht="31.5" hidden="1" customHeight="1">
      <c r="B45" s="274"/>
      <c r="C45" s="275"/>
      <c r="D45" s="87"/>
      <c r="E45" s="53"/>
      <c r="F45" s="58"/>
      <c r="G45" s="103"/>
      <c r="H45" s="53"/>
      <c r="I45" s="53"/>
      <c r="J45" s="99"/>
      <c r="K45" s="113"/>
    </row>
    <row r="46" spans="2:11" ht="31.5" hidden="1" customHeight="1">
      <c r="B46" s="274"/>
      <c r="C46" s="275"/>
      <c r="D46" s="87"/>
      <c r="E46" s="53"/>
      <c r="F46" s="59"/>
      <c r="G46" s="103"/>
      <c r="H46" s="53"/>
      <c r="I46" s="53"/>
      <c r="J46" s="99"/>
      <c r="K46" s="113"/>
    </row>
    <row r="47" spans="2:11" ht="30.75" hidden="1" customHeight="1">
      <c r="B47" s="274"/>
      <c r="C47" s="275"/>
      <c r="D47" s="87"/>
      <c r="E47" s="53"/>
      <c r="F47" s="59"/>
      <c r="G47" s="103"/>
      <c r="H47" s="53"/>
      <c r="I47" s="53"/>
      <c r="J47" s="99"/>
      <c r="K47" s="113"/>
    </row>
    <row r="48" spans="2:11" ht="31.5" hidden="1" customHeight="1">
      <c r="B48" s="270"/>
      <c r="C48" s="271"/>
      <c r="D48" s="88"/>
      <c r="E48" s="33"/>
      <c r="F48" s="60"/>
      <c r="G48" s="102"/>
      <c r="H48" s="33"/>
      <c r="I48" s="33"/>
      <c r="J48" s="102"/>
      <c r="K48" s="116"/>
    </row>
    <row r="49" spans="2:11" ht="31.5" hidden="1" customHeight="1">
      <c r="B49" s="274"/>
      <c r="C49" s="275"/>
      <c r="D49" s="87" t="s">
        <v>8</v>
      </c>
      <c r="E49" s="32"/>
      <c r="F49" s="58"/>
      <c r="G49" s="103"/>
      <c r="H49" s="32"/>
      <c r="I49" s="32"/>
      <c r="J49" s="103"/>
      <c r="K49" s="129"/>
    </row>
    <row r="50" spans="2:11" ht="31.5" hidden="1" customHeight="1">
      <c r="B50" s="274"/>
      <c r="C50" s="275"/>
      <c r="D50" s="87"/>
      <c r="E50" s="53"/>
      <c r="F50" s="59"/>
      <c r="G50" s="99"/>
      <c r="H50" s="53"/>
      <c r="I50" s="53"/>
      <c r="J50" s="99"/>
      <c r="K50" s="113"/>
    </row>
    <row r="51" spans="2:11" ht="31.5" hidden="1" customHeight="1">
      <c r="B51" s="274"/>
      <c r="C51" s="275"/>
      <c r="D51" s="87"/>
      <c r="E51" s="53"/>
      <c r="F51" s="59"/>
      <c r="G51" s="99"/>
      <c r="H51" s="53"/>
      <c r="I51" s="53"/>
      <c r="J51" s="99"/>
      <c r="K51" s="113"/>
    </row>
    <row r="52" spans="2:11" ht="31.5" hidden="1" customHeight="1">
      <c r="B52" s="274"/>
      <c r="C52" s="275"/>
      <c r="D52" s="87"/>
      <c r="E52" s="53"/>
      <c r="F52" s="59"/>
      <c r="G52" s="99"/>
      <c r="H52" s="53"/>
      <c r="I52" s="53"/>
      <c r="J52" s="99"/>
      <c r="K52" s="113"/>
    </row>
    <row r="53" spans="2:11" ht="31.5" hidden="1" customHeight="1">
      <c r="B53" s="270"/>
      <c r="C53" s="271"/>
      <c r="D53" s="88"/>
      <c r="E53" s="33"/>
      <c r="F53" s="60"/>
      <c r="G53" s="100"/>
      <c r="H53" s="33"/>
      <c r="I53" s="33"/>
      <c r="J53" s="102"/>
      <c r="K53" s="114"/>
    </row>
    <row r="54" spans="2:11" ht="31.5" hidden="1" customHeight="1">
      <c r="B54" s="272"/>
      <c r="C54" s="273"/>
      <c r="D54" s="87"/>
      <c r="E54" s="90"/>
      <c r="F54" s="58"/>
      <c r="G54" s="101"/>
      <c r="H54" s="32"/>
      <c r="I54" s="32"/>
      <c r="J54" s="103"/>
      <c r="K54" s="115"/>
    </row>
    <row r="55" spans="2:11" ht="31.5" hidden="1" customHeight="1">
      <c r="B55" s="274"/>
      <c r="C55" s="275"/>
      <c r="D55" s="87"/>
      <c r="E55" s="53"/>
      <c r="F55" s="59"/>
      <c r="G55" s="99"/>
      <c r="H55" s="53"/>
      <c r="I55" s="53"/>
      <c r="J55" s="99"/>
      <c r="K55" s="113"/>
    </row>
    <row r="56" spans="2:11" ht="31.5" hidden="1" customHeight="1">
      <c r="B56" s="274"/>
      <c r="C56" s="275"/>
      <c r="D56" s="87"/>
      <c r="E56" s="53"/>
      <c r="F56" s="59"/>
      <c r="G56" s="99"/>
      <c r="H56" s="53"/>
      <c r="I56" s="53"/>
      <c r="J56" s="99"/>
      <c r="K56" s="113"/>
    </row>
    <row r="57" spans="2:11" ht="31.5" hidden="1" customHeight="1">
      <c r="B57" s="274"/>
      <c r="C57" s="275"/>
      <c r="D57" s="87"/>
      <c r="E57" s="53"/>
      <c r="F57" s="59"/>
      <c r="G57" s="99"/>
      <c r="H57" s="53"/>
      <c r="I57" s="53"/>
      <c r="J57" s="99"/>
      <c r="K57" s="113"/>
    </row>
    <row r="58" spans="2:11" ht="31.5" hidden="1" customHeight="1">
      <c r="B58" s="270"/>
      <c r="C58" s="271"/>
      <c r="D58" s="88"/>
      <c r="E58" s="33"/>
      <c r="F58" s="60"/>
      <c r="G58" s="102"/>
      <c r="H58" s="33"/>
      <c r="I58" s="33"/>
      <c r="J58" s="102"/>
      <c r="K58" s="114"/>
    </row>
    <row r="59" spans="2:11" ht="31.5" hidden="1" customHeight="1">
      <c r="B59" s="272"/>
      <c r="C59" s="273"/>
      <c r="D59" s="87"/>
      <c r="E59" s="90"/>
      <c r="F59" s="58"/>
      <c r="G59" s="103"/>
      <c r="H59" s="32"/>
      <c r="I59" s="32"/>
      <c r="J59" s="103"/>
      <c r="K59" s="130"/>
    </row>
    <row r="60" spans="2:11" ht="31.5" hidden="1" customHeight="1">
      <c r="B60" s="274"/>
      <c r="C60" s="275"/>
      <c r="D60" s="87"/>
      <c r="E60" s="53"/>
      <c r="F60" s="58"/>
      <c r="G60" s="103"/>
      <c r="H60" s="53"/>
      <c r="I60" s="53"/>
      <c r="J60" s="99"/>
      <c r="K60" s="113"/>
    </row>
    <row r="61" spans="2:11" ht="31.5" hidden="1" customHeight="1">
      <c r="B61" s="274"/>
      <c r="C61" s="275"/>
      <c r="D61" s="87"/>
      <c r="E61" s="53"/>
      <c r="F61" s="59"/>
      <c r="G61" s="103"/>
      <c r="H61" s="53"/>
      <c r="I61" s="53"/>
      <c r="J61" s="99"/>
      <c r="K61" s="113"/>
    </row>
    <row r="62" spans="2:11" ht="30.75" hidden="1" customHeight="1">
      <c r="B62" s="274"/>
      <c r="C62" s="275"/>
      <c r="D62" s="87"/>
      <c r="E62" s="53"/>
      <c r="F62" s="59"/>
      <c r="G62" s="103"/>
      <c r="H62" s="53"/>
      <c r="I62" s="53"/>
      <c r="J62" s="99"/>
      <c r="K62" s="113"/>
    </row>
    <row r="63" spans="2:11" ht="31.5" hidden="1" customHeight="1">
      <c r="B63" s="270"/>
      <c r="C63" s="271"/>
      <c r="D63" s="88"/>
      <c r="E63" s="33"/>
      <c r="F63" s="60"/>
      <c r="G63" s="102"/>
      <c r="H63" s="33"/>
      <c r="I63" s="33"/>
      <c r="J63" s="102"/>
      <c r="K63" s="116"/>
    </row>
    <row r="64" spans="2:11" ht="31.5" customHeight="1">
      <c r="B64" s="245" t="s">
        <v>62</v>
      </c>
      <c r="C64" s="85" t="s">
        <v>42</v>
      </c>
      <c r="D64" s="25">
        <f>SUMIF(E4:E63,"立候補準備",D4:D63)</f>
        <v>0</v>
      </c>
      <c r="E64" s="91"/>
      <c r="F64" s="96"/>
      <c r="G64" s="104"/>
      <c r="H64" s="37"/>
      <c r="I64" s="37"/>
      <c r="J64" s="110"/>
      <c r="K64" s="117"/>
    </row>
    <row r="65" spans="2:12" ht="31.5" customHeight="1">
      <c r="B65" s="246"/>
      <c r="C65" s="86" t="s">
        <v>44</v>
      </c>
      <c r="D65" s="26">
        <f>SUMIF(E4:E63,"選挙運動",D4:D63)</f>
        <v>0</v>
      </c>
      <c r="E65" s="92"/>
      <c r="F65" s="97"/>
      <c r="G65" s="105"/>
      <c r="H65" s="55"/>
      <c r="I65" s="55"/>
      <c r="J65" s="111"/>
      <c r="K65" s="118"/>
    </row>
    <row r="66" spans="2:12" ht="31.5" customHeight="1">
      <c r="B66" s="247"/>
      <c r="C66" s="18" t="s">
        <v>81</v>
      </c>
      <c r="D66" s="27">
        <f>SUM(D4:D63)</f>
        <v>0</v>
      </c>
      <c r="E66" s="93"/>
      <c r="F66" s="98"/>
      <c r="G66" s="106"/>
      <c r="H66" s="56"/>
      <c r="I66" s="56"/>
      <c r="J66" s="112"/>
      <c r="K66" s="119"/>
      <c r="L66" s="84" t="str">
        <f>IF(D66=SUM(D64:D65),"「OK！」","「NG」")</f>
        <v>「OK！」</v>
      </c>
    </row>
  </sheetData>
  <mergeCells count="68">
    <mergeCell ref="G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6:C56"/>
    <mergeCell ref="B57:C57"/>
    <mergeCell ref="B48:C48"/>
    <mergeCell ref="B49:C49"/>
    <mergeCell ref="B50:C50"/>
    <mergeCell ref="B51:C51"/>
    <mergeCell ref="B52:C52"/>
    <mergeCell ref="J2:J3"/>
    <mergeCell ref="K2:K3"/>
    <mergeCell ref="B64:B66"/>
    <mergeCell ref="B63:C63"/>
    <mergeCell ref="B2:C3"/>
    <mergeCell ref="D2:D3"/>
    <mergeCell ref="E2:E3"/>
    <mergeCell ref="F2:F3"/>
    <mergeCell ref="B58:C58"/>
    <mergeCell ref="B59:C59"/>
    <mergeCell ref="B60:C60"/>
    <mergeCell ref="B61:C61"/>
    <mergeCell ref="B62:C62"/>
    <mergeCell ref="B53:C53"/>
    <mergeCell ref="B54:C54"/>
    <mergeCell ref="B55:C55"/>
  </mergeCells>
  <phoneticPr fontId="2"/>
  <pageMargins left="0.39370078740157483" right="0.39370078740157483" top="0.39370078740157483" bottom="0.62992125984251968"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リスト!$A$9:$A$10</xm:f>
          </x14:formula1>
          <xm:sqref>E35:E48 E20:E33 E4:E18 E50:E63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28</vt:i4>
      </vt:variant>
    </vt:vector>
  </HeadingPairs>
  <TitlesOfParts>
    <vt:vector size="46" baseType="lpstr">
      <vt:lpstr>表紙</vt:lpstr>
      <vt:lpstr>収入の部</vt:lpstr>
      <vt:lpstr>支出の部【人件費】</vt:lpstr>
      <vt:lpstr>支出の部【家屋費（事務所）】</vt:lpstr>
      <vt:lpstr>支出の部【家屋費（集合会場）】</vt:lpstr>
      <vt:lpstr>支出の部【通信費】</vt:lpstr>
      <vt:lpstr>支出の部【交通費】</vt:lpstr>
      <vt:lpstr>支出の部【印刷費】</vt:lpstr>
      <vt:lpstr>支出の部【広告費】</vt:lpstr>
      <vt:lpstr>支出の部【文具費】</vt:lpstr>
      <vt:lpstr>支出の部【食料費】</vt:lpstr>
      <vt:lpstr>支出の部【休泊費】</vt:lpstr>
      <vt:lpstr>支出の部【雑費】</vt:lpstr>
      <vt:lpstr>支出の部　計</vt:lpstr>
      <vt:lpstr>徴難</vt:lpstr>
      <vt:lpstr>振込</vt:lpstr>
      <vt:lpstr>総括表</vt:lpstr>
      <vt:lpstr>リスト</vt:lpstr>
      <vt:lpstr>'支出の部　計'!Print_Area</vt:lpstr>
      <vt:lpstr>支出の部【印刷費】!Print_Area</vt:lpstr>
      <vt:lpstr>'支出の部【家屋費（事務所）】'!Print_Area</vt:lpstr>
      <vt:lpstr>'支出の部【家屋費（集合会場）】'!Print_Area</vt:lpstr>
      <vt:lpstr>支出の部【休泊費】!Print_Area</vt:lpstr>
      <vt:lpstr>支出の部【交通費】!Print_Area</vt:lpstr>
      <vt:lpstr>支出の部【広告費】!Print_Area</vt:lpstr>
      <vt:lpstr>支出の部【雑費】!Print_Area</vt:lpstr>
      <vt:lpstr>支出の部【食料費】!Print_Area</vt:lpstr>
      <vt:lpstr>支出の部【人件費】!Print_Area</vt:lpstr>
      <vt:lpstr>支出の部【通信費】!Print_Area</vt:lpstr>
      <vt:lpstr>支出の部【文具費】!Print_Area</vt:lpstr>
      <vt:lpstr>収入の部!Print_Area</vt:lpstr>
      <vt:lpstr>振込!Print_Area</vt:lpstr>
      <vt:lpstr>総括表!Print_Area</vt:lpstr>
      <vt:lpstr>徴難!Print_Area</vt:lpstr>
      <vt:lpstr>支出の部【印刷費】!Print_Titles</vt:lpstr>
      <vt:lpstr>'支出の部【家屋費（事務所）】'!Print_Titles</vt:lpstr>
      <vt:lpstr>'支出の部【家屋費（集合会場）】'!Print_Titles</vt:lpstr>
      <vt:lpstr>支出の部【休泊費】!Print_Titles</vt:lpstr>
      <vt:lpstr>支出の部【交通費】!Print_Titles</vt:lpstr>
      <vt:lpstr>支出の部【広告費】!Print_Titles</vt:lpstr>
      <vt:lpstr>支出の部【雑費】!Print_Titles</vt:lpstr>
      <vt:lpstr>支出の部【食料費】!Print_Titles</vt:lpstr>
      <vt:lpstr>支出の部【人件費】!Print_Titles</vt:lpstr>
      <vt:lpstr>支出の部【通信費】!Print_Titles</vt:lpstr>
      <vt:lpstr>支出の部【文具費】!Print_Titles</vt:lpstr>
      <vt:lpstr>収入の部!Print_Titles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石塚 慎也</cp:lastModifiedBy>
  <cp:lastPrinted>2025-01-28T23:57:12Z</cp:lastPrinted>
  <dcterms:created xsi:type="dcterms:W3CDTF">2009-09-21T23:11:30Z</dcterms:created>
  <dcterms:modified xsi:type="dcterms:W3CDTF">2025-11-03T23:55:11Z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3.1.3.0</vt:lpwstr>
    </vt:vector>
  </property>
  <property fmtid="{DCFEDD21-7773-49B2-8022-6FC58DB5260B}" pid="3" name="LastSavedVersion">
    <vt:lpwstr>3.1.3.0</vt:lpwstr>
  </property>
  <property fmtid="{DCFEDD21-7773-49B2-8022-6FC58DB5260B}" pid="4" name="LastSavedDate">
    <vt:filetime>2021-09-28T00:45:21Z</vt:filetime>
  </property>
</Properties>
</file>