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tabRatio="88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externalReferences>
    <externalReference r:id="rId18"/>
    <externalReference r:id="rId19"/>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<sst xmlns="http://schemas.openxmlformats.org/spreadsheetml/2006/main" xmlns:r="http://schemas.openxmlformats.org/officeDocument/2006/relationships" count="550" uniqueCount="550">
  <si>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</si>
  <si>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</si>
  <si>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</si>
  <si>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</si>
  <si>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</si>
  <si>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</si>
  <si>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</si>
  <si>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</si>
  <si>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</si>
  <si>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介護保険事業特別会計（保険事業勘定）</t>
  </si>
  <si>
    <t>実質収支額</t>
    <rPh sb="0" eb="2">
      <t>ジッシツ</t>
    </rPh>
    <rPh sb="2" eb="4">
      <t>シュウシ</t>
    </rPh>
    <rPh sb="4" eb="5">
      <t>ガク</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</si>
  <si>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</si>
  <si>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</si>
  <si>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</si>
  <si>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</si>
  <si>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※2　減債基金
　　積立状況等</t>
    <rPh sb="3" eb="5">
      <t>ゲンサイ</t>
    </rPh>
    <rPh sb="5" eb="7">
      <t>キキン</t>
    </rPh>
    <rPh sb="10" eb="12">
      <t>ツミタテ</t>
    </rPh>
    <rPh sb="12" eb="14">
      <t>ジョウキョウ</t>
    </rPh>
    <rPh sb="14" eb="15">
      <t>トウ</t>
    </rPh>
    <phoneticPr fontId="6"/>
  </si>
  <si>
    <t>算入公債費等(B)</t>
  </si>
  <si>
    <t>※平成31年度中に市町村合併した団体で、合併前の団体ごとの決算に基づく連結実質赤字比率を算出していない団体については、グラフを表記しない。</t>
  </si>
  <si>
    <t>人口</t>
    <rPh sb="0" eb="2">
      <t>ジンコウ</t>
    </rPh>
    <phoneticPr fontId="6"/>
  </si>
  <si>
    <t>手数料</t>
  </si>
  <si>
    <t>（百万円）</t>
    <rPh sb="1" eb="2">
      <t>ヒャク</t>
    </rPh>
    <rPh sb="2" eb="4">
      <t>マンエン</t>
    </rPh>
    <phoneticPr fontId="6"/>
  </si>
  <si>
    <r>
      <t>2</t>
    </r>
    <r>
      <rPr>
        <sz val="9"/>
        <color indexed="8"/>
        <rFont val="ＭＳ ゴシック"/>
      </rPr>
      <t>7年国調</t>
    </r>
    <rPh sb="2" eb="3">
      <t>ネン</t>
    </rPh>
    <rPh sb="3" eb="4">
      <t>コク</t>
    </rPh>
    <rPh sb="4" eb="5">
      <t>チョウ</t>
    </rPh>
    <phoneticPr fontId="6"/>
  </si>
  <si>
    <t>実質収支比率等に係る経年分析</t>
  </si>
  <si>
    <t>法非適用企業</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</si>
  <si>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</si>
  <si>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</si>
  <si>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</si>
  <si>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</si>
  <si>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</si>
  <si>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</si>
  <si>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</si>
  <si>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</si>
  <si>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</si>
  <si>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</si>
  <si>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</si>
  <si>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</si>
  <si>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</si>
  <si>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</si>
  <si>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</si>
  <si>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</si>
  <si>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</si>
  <si>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</si>
  <si>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</si>
  <si>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</si>
  <si>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</si>
  <si>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</si>
  <si>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</si>
  <si>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増減率  (％)</t>
    <rPh sb="0" eb="2">
      <t>ゾウゲン</t>
    </rPh>
    <rPh sb="2" eb="3">
      <t>リツ</t>
    </rPh>
    <phoneticPr fontId="6"/>
  </si>
  <si>
    <t>一時借入金の利子</t>
  </si>
  <si>
    <t>算入公債費等</t>
  </si>
  <si>
    <t>平成30年度　財政状況資料集</t>
  </si>
  <si>
    <t>(A)－(B)</t>
  </si>
  <si>
    <t>(注釈)</t>
    <rPh sb="1" eb="2">
      <t>チュウ</t>
    </rPh>
    <rPh sb="2" eb="3">
      <t>シャク</t>
    </rPh>
    <phoneticPr fontId="6"/>
  </si>
  <si>
    <t>当該団体
からの
補助金</t>
  </si>
  <si>
    <t>実質公債費比率の分子</t>
  </si>
  <si>
    <t>国有提供交付金(特別区財調交付金)</t>
  </si>
  <si>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</si>
  <si>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</si>
  <si>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4"/>
  </si>
  <si>
    <t>被保険者
1人当り</t>
  </si>
  <si>
    <t>※1 平成31年度中に市町村合併した団体で、合併前の団体ごとの決算に基づく実質公債費比率を算出していない団体については、グラフを表記しない。</t>
  </si>
  <si>
    <r>
      <t>減債基金残高</t>
    </r>
    <r>
      <rPr>
        <sz val="11"/>
        <color theme="1"/>
        <rFont val="ＭＳ ゴシック"/>
      </rPr>
      <t>（注）</t>
    </r>
    <rPh sb="4" eb="6">
      <t>ザンダカ</t>
    </rPh>
    <rPh sb="7" eb="8">
      <t>チュウ</t>
    </rPh>
    <phoneticPr fontId="34"/>
  </si>
  <si>
    <t>一般会計等に係る地方債の現在高</t>
  </si>
  <si>
    <t>人口密度 (人/k㎡)</t>
    <rPh sb="0" eb="2">
      <t>ジンコウ</t>
    </rPh>
    <rPh sb="2" eb="4">
      <t>ミツド</t>
    </rPh>
    <phoneticPr fontId="6"/>
  </si>
  <si>
    <t>公債費負担比率</t>
    <rPh sb="0" eb="3">
      <t>コウサイヒ</t>
    </rPh>
    <rPh sb="3" eb="5">
      <t>フタン</t>
    </rPh>
    <rPh sb="5" eb="7">
      <t>ヒリツ</t>
    </rPh>
    <phoneticPr fontId="6"/>
  </si>
  <si>
    <t>黒字額</t>
    <rPh sb="0" eb="2">
      <t>クロジ</t>
    </rPh>
    <rPh sb="2" eb="3">
      <t>ガク</t>
    </rPh>
    <phoneticPr fontId="35"/>
  </si>
  <si>
    <t>×</t>
  </si>
  <si>
    <t>その他特定目的基金</t>
    <rPh sb="2" eb="3">
      <t>タ</t>
    </rPh>
    <rPh sb="3" eb="5">
      <t>トクテイ</t>
    </rPh>
    <rPh sb="5" eb="7">
      <t>モクテキ</t>
    </rPh>
    <rPh sb="7" eb="9">
      <t>キキン</t>
    </rPh>
    <phoneticPr fontId="6"/>
  </si>
  <si>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</si>
  <si>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</si>
  <si>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</si>
  <si>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</si>
  <si>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</si>
  <si>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</si>
  <si>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</si>
  <si>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</si>
  <si>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平成30年度</t>
  </si>
  <si>
    <t>うち、健全化法施行規則附則第三条に係る負担見込額</t>
  </si>
  <si>
    <r>
      <t>(※</t>
    </r>
    <r>
      <rPr>
        <sz val="9"/>
        <color indexed="8"/>
        <rFont val="ＭＳ ゴシック"/>
      </rPr>
      <t>3)</t>
    </r>
  </si>
  <si>
    <t>当該団体(円)</t>
  </si>
  <si>
    <t>(一般財源計)</t>
  </si>
  <si>
    <t>将来負担比率（(Ｅ)－(Ｆ)）／（(Ｃ)－(Ｄ)）×１００</t>
    <rPh sb="0" eb="2">
      <t>ショウライ</t>
    </rPh>
    <rPh sb="2" eb="4">
      <t>フタン</t>
    </rPh>
    <rPh sb="4" eb="6">
      <t>ヒリツ</t>
    </rPh>
    <phoneticPr fontId="6"/>
  </si>
  <si>
    <t>連結実質赤字額</t>
  </si>
  <si>
    <t>▲特定財源の額</t>
  </si>
  <si>
    <t>　　うち人件費</t>
  </si>
  <si>
    <t>(3ヵ年平均)</t>
    <rPh sb="3" eb="4">
      <t>ネン</t>
    </rPh>
    <rPh sb="4" eb="6">
      <t>ヘイキン</t>
    </rPh>
    <phoneticPr fontId="6"/>
  </si>
  <si>
    <t>湖東地区行政一部事務組合（一般会計）</t>
    <rPh sb="0" eb="2">
      <t>コトウ</t>
    </rPh>
    <rPh sb="2" eb="4">
      <t>チク</t>
    </rPh>
    <rPh sb="4" eb="6">
      <t>ギョウセイ</t>
    </rPh>
    <rPh sb="6" eb="8">
      <t>イチブ</t>
    </rPh>
    <rPh sb="8" eb="10">
      <t>ジム</t>
    </rPh>
    <rPh sb="10" eb="12">
      <t>クミアイ</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</si>
  <si>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</si>
  <si>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</si>
  <si>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</si>
  <si>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</si>
  <si>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</si>
  <si>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</si>
  <si>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</si>
  <si>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</si>
  <si>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3"/>
  </si>
  <si>
    <t>充当可能特定歳入</t>
  </si>
  <si>
    <t>第3次</t>
    <rPh sb="0" eb="1">
      <t>ダイ</t>
    </rPh>
    <rPh sb="2" eb="3">
      <t>ジ</t>
    </rPh>
    <phoneticPr fontId="6"/>
  </si>
  <si>
    <t>将来負担比率の分子</t>
  </si>
  <si>
    <t>※平成31年度中に市町村合併した団体で、合併前の団体ごとの決算に基づく将来負担比率を算出していない団体については、グラフを表記しない。</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</si>
  <si>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</si>
  <si>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</si>
  <si>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</si>
  <si>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</si>
  <si>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</si>
  <si>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</si>
  <si>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</si>
  <si>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</si>
  <si>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</si>
  <si>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</si>
  <si>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</si>
  <si>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5"/>
  </si>
  <si>
    <t>赤字額</t>
    <rPh sb="0" eb="2">
      <t>アカジ</t>
    </rPh>
    <rPh sb="2" eb="3">
      <t>ガク</t>
    </rPh>
    <phoneticPr fontId="35"/>
  </si>
  <si>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</si>
  <si>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</si>
  <si>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</si>
  <si>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6"/>
  </si>
  <si>
    <t>算入公債費等</t>
    <rPh sb="0" eb="2">
      <t>サンニュウ</t>
    </rPh>
    <rPh sb="2" eb="6">
      <t>コウサイヒトウ</t>
    </rPh>
    <phoneticPr fontId="3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</si>
  <si>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</si>
  <si>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</si>
  <si>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</si>
  <si>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</si>
  <si>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</si>
  <si>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</si>
  <si>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</si>
  <si>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秋田県</t>
  </si>
  <si>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</si>
  <si>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</si>
  <si>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</si>
  <si>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</si>
  <si>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</si>
  <si>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</si>
  <si>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</si>
  <si>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</si>
  <si>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</si>
  <si>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</si>
  <si>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</si>
  <si>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</si>
  <si>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</si>
  <si>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Ⅰ－３</t>
  </si>
  <si>
    <t>ラスパイレス指数</t>
    <rPh sb="6" eb="8">
      <t>シスウ</t>
    </rPh>
    <phoneticPr fontId="6"/>
  </si>
  <si>
    <t>投資的経費計</t>
    <rPh sb="5" eb="6">
      <t>ケイ</t>
    </rPh>
    <phoneticPr fontId="6"/>
  </si>
  <si>
    <t>指定団体等の指定状況</t>
  </si>
  <si>
    <t>歳出総額</t>
  </si>
  <si>
    <t>ゴルフ場利用税交付金</t>
  </si>
  <si>
    <t>寄附金</t>
  </si>
  <si>
    <t>平成30年度(千円)</t>
    <rPh sb="0" eb="2">
      <t>ヘイセイ</t>
    </rPh>
    <rPh sb="4" eb="6">
      <t>ネンド</t>
    </rPh>
    <rPh sb="7" eb="9">
      <t>センエン</t>
    </rPh>
    <phoneticPr fontId="6"/>
  </si>
  <si>
    <t>目的別歳出の状況（単位 千円・％）</t>
  </si>
  <si>
    <t>平成29年度(千円)</t>
    <rPh sb="0" eb="2">
      <t>ヘイセイ</t>
    </rPh>
    <rPh sb="4" eb="6">
      <t>ネンド</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</si>
  <si>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</si>
  <si>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</si>
  <si>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交通</t>
  </si>
  <si>
    <t>対比（％）</t>
    <rPh sb="0" eb="2">
      <t>タイヒ</t>
    </rPh>
    <phoneticPr fontId="6"/>
  </si>
  <si>
    <t>平成30年度(千円･％)</t>
    <rPh sb="0" eb="2">
      <t>ヘイセイ</t>
    </rPh>
    <rPh sb="4" eb="6">
      <t>ネンド</t>
    </rPh>
    <rPh sb="7" eb="9">
      <t>センエン</t>
    </rPh>
    <phoneticPr fontId="6"/>
  </si>
  <si>
    <t>平成29年度(千円･％)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</si>
  <si>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</si>
  <si>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3"/>
  </si>
  <si>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</si>
  <si>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</si>
  <si>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</si>
  <si>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</si>
  <si>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</si>
  <si>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</si>
  <si>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</si>
  <si>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潟上市</t>
  </si>
  <si>
    <t>地方特例交付金</t>
  </si>
  <si>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</si>
  <si>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</si>
  <si>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</si>
  <si>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</si>
  <si>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</si>
  <si>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</si>
  <si>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</si>
  <si>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</si>
  <si>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</si>
  <si>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</si>
  <si>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</si>
  <si>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</si>
  <si>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</si>
  <si>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</si>
  <si>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</si>
  <si>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</si>
  <si>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　平成27年度以降、将来負担比率は類似団体より高い水準にある一方、有形固定資産減価償却率は低い水準となっている。平成30年度は、認定こども園新設事業の終了等により新規地方債発行額が前年度と比較して大幅に減少したことで地方債現在高が減少し、将来負担比率が一時的に低下した。今後、公共施設等総合管理計画及び個別施設計画に基づいた施設の統廃合及び長寿命化を実施していく予定であるが、公共施設等の統廃合は、地方債残高を増加させるとともに将来負担比率の上昇につながるため、財政の健全性とのバランスをとりながら着実に事業が実施できるよう努めていく。</t>
    <rPh sb="1" eb="3">
      <t>ヘイセイ</t>
    </rPh>
    <rPh sb="5" eb="7">
      <t>ネンド</t>
    </rPh>
    <rPh sb="7" eb="9">
      <t>イコウ</t>
    </rPh>
    <rPh sb="64" eb="66">
      <t>ニンテイ</t>
    </rPh>
    <rPh sb="69" eb="70">
      <t>エン</t>
    </rPh>
    <rPh sb="70" eb="72">
      <t>シンセツ</t>
    </rPh>
    <rPh sb="72" eb="74">
      <t>ジギョウ</t>
    </rPh>
    <rPh sb="75" eb="77">
      <t>シュウリョウ</t>
    </rPh>
    <rPh sb="77" eb="78">
      <t>トウ</t>
    </rPh>
    <rPh sb="81" eb="83">
      <t>シンキ</t>
    </rPh>
    <rPh sb="83" eb="86">
      <t>チホウサイ</t>
    </rPh>
    <rPh sb="86" eb="89">
      <t>ハッコウガク</t>
    </rPh>
    <rPh sb="90" eb="93">
      <t>ゼンネンド</t>
    </rPh>
    <rPh sb="94" eb="96">
      <t>ヒカク</t>
    </rPh>
    <rPh sb="98" eb="100">
      <t>オオハバ</t>
    </rPh>
    <rPh sb="101" eb="103">
      <t>ゲンショウ</t>
    </rPh>
    <rPh sb="108" eb="111">
      <t>チホウサイ</t>
    </rPh>
    <rPh sb="111" eb="114">
      <t>ゲンザイダカ</t>
    </rPh>
    <rPh sb="115" eb="117">
      <t>ゲンショウ</t>
    </rPh>
    <rPh sb="119" eb="121">
      <t>ショウライ</t>
    </rPh>
    <rPh sb="121" eb="123">
      <t>フタン</t>
    </rPh>
    <rPh sb="123" eb="125">
      <t>ヒリツ</t>
    </rPh>
    <rPh sb="126" eb="129">
      <t>イチジテキ</t>
    </rPh>
    <rPh sb="130" eb="132">
      <t>テイカ</t>
    </rPh>
    <rPh sb="135" eb="137">
      <t>コンゴ</t>
    </rPh>
    <rPh sb="149" eb="150">
      <t>オヨ</t>
    </rPh>
    <rPh sb="151" eb="153">
      <t>コベツ</t>
    </rPh>
    <rPh sb="153" eb="155">
      <t>シセツ</t>
    </rPh>
    <rPh sb="155" eb="157">
      <t>ケイカク</t>
    </rPh>
    <rPh sb="158" eb="159">
      <t>モト</t>
    </rPh>
    <rPh sb="162" eb="164">
      <t>シセツ</t>
    </rPh>
    <rPh sb="165" eb="168">
      <t>トウハイゴウ</t>
    </rPh>
    <rPh sb="168" eb="169">
      <t>オヨ</t>
    </rPh>
    <rPh sb="170" eb="174">
      <t>チョウジュミョウカ</t>
    </rPh>
    <rPh sb="181" eb="183">
      <t>ヨテイ</t>
    </rPh>
    <rPh sb="194" eb="197">
      <t>トウハイゴウ</t>
    </rPh>
    <rPh sb="231" eb="233">
      <t>ザイセイ</t>
    </rPh>
    <rPh sb="234" eb="237">
      <t>ケンゼンセイ</t>
    </rPh>
    <rPh sb="249" eb="251">
      <t>チャクジツ</t>
    </rPh>
    <rPh sb="252" eb="254">
      <t>ジギョウ</t>
    </rPh>
    <rPh sb="255" eb="257">
      <t>ジッシ</t>
    </rPh>
    <rPh sb="262" eb="263">
      <t>ツト</t>
    </rPh>
    <phoneticPr fontId="6"/>
  </si>
  <si>
    <t>27年国調(人)</t>
    <rPh sb="2" eb="3">
      <t>ネン</t>
    </rPh>
    <rPh sb="3" eb="4">
      <t>コク</t>
    </rPh>
    <rPh sb="4" eb="5">
      <t>チョウ</t>
    </rPh>
    <phoneticPr fontId="6"/>
  </si>
  <si>
    <t>歳入</t>
    <rPh sb="0" eb="2">
      <t>サイニュウ</t>
    </rPh>
    <phoneticPr fontId="33"/>
  </si>
  <si>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</si>
  <si>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</si>
  <si>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</si>
  <si>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22年国調(人)</t>
    <rPh sb="2" eb="3">
      <t>ネン</t>
    </rPh>
    <rPh sb="3" eb="4">
      <t>コク</t>
    </rPh>
    <rPh sb="4" eb="5">
      <t>チョウ</t>
    </rPh>
    <phoneticPr fontId="6"/>
  </si>
  <si>
    <t>法適用企業</t>
  </si>
  <si>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</si>
  <si>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</si>
  <si>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</si>
  <si>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</si>
  <si>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</si>
  <si>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</si>
  <si>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</si>
  <si>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-3.9</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</si>
  <si>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</si>
  <si>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</si>
  <si>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</si>
  <si>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</si>
  <si>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</si>
  <si>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</si>
  <si>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</si>
  <si>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</si>
  <si>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31.01.01(人)</t>
  </si>
  <si>
    <r>
      <t>2</t>
    </r>
    <r>
      <rPr>
        <sz val="9"/>
        <color indexed="8"/>
        <rFont val="ＭＳ ゴシック"/>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</si>
  <si>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</si>
  <si>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</si>
  <si>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</si>
  <si>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</si>
  <si>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</si>
  <si>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</si>
  <si>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</si>
  <si>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</si>
  <si>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</si>
  <si>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6"/>
  </si>
  <si>
    <t>参考</t>
    <rPh sb="0" eb="2">
      <t>サンコウ</t>
    </rPh>
    <phoneticPr fontId="6"/>
  </si>
  <si>
    <t>○</t>
  </si>
  <si>
    <t>　　軽自動車税</t>
  </si>
  <si>
    <t>▲ 0.66</t>
  </si>
  <si>
    <t>実質単年度収支</t>
  </si>
  <si>
    <t>　実質公債費比率</t>
    <rPh sb="1" eb="3">
      <t>ジッシツ</t>
    </rPh>
    <rPh sb="3" eb="6">
      <t>コウサイヒ</t>
    </rPh>
    <rPh sb="6" eb="8">
      <t>ヒリツ</t>
    </rPh>
    <phoneticPr fontId="6"/>
  </si>
  <si>
    <t>30.01.01(人)</t>
  </si>
  <si>
    <t>配当割交付金</t>
    <rPh sb="0" eb="2">
      <t>ハイトウ</t>
    </rPh>
    <rPh sb="2" eb="3">
      <t>ワリ</t>
    </rPh>
    <rPh sb="3" eb="6">
      <t>コウフキン</t>
    </rPh>
    <phoneticPr fontId="37"/>
  </si>
  <si>
    <t>人件費及び人件費に準ずる費用</t>
    <rPh sb="0" eb="3">
      <t>ジンケンヒ</t>
    </rPh>
    <rPh sb="3" eb="4">
      <t>オヨ</t>
    </rPh>
    <rPh sb="5" eb="8">
      <t>ジンケンヒ</t>
    </rPh>
    <rPh sb="9" eb="10">
      <t>ジュン</t>
    </rPh>
    <rPh sb="12" eb="14">
      <t>ヒヨウ</t>
    </rPh>
    <phoneticPr fontId="6"/>
  </si>
  <si>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</si>
  <si>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</si>
  <si>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</si>
  <si>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</si>
  <si>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</si>
  <si>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-0.8</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</si>
  <si>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</si>
  <si>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</si>
  <si>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</si>
  <si>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</si>
  <si>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</si>
  <si>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</si>
  <si>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</si>
  <si>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</si>
  <si>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</si>
  <si>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</si>
  <si>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</si>
  <si>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</si>
  <si>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</si>
  <si>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</si>
  <si>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</si>
  <si>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</si>
  <si>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</si>
  <si>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男鹿地区衛生処理一部事務組合（一般会計）</t>
    <rPh sb="0" eb="2">
      <t>オガ</t>
    </rPh>
    <rPh sb="2" eb="4">
      <t>チク</t>
    </rPh>
    <rPh sb="4" eb="6">
      <t>エイセイ</t>
    </rPh>
    <rPh sb="6" eb="8">
      <t>ショリ</t>
    </rPh>
    <rPh sb="8" eb="10">
      <t>イチブ</t>
    </rPh>
    <rPh sb="10" eb="12">
      <t>ジム</t>
    </rPh>
    <rPh sb="12" eb="14">
      <t>クミアイ</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</si>
  <si>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</si>
  <si>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</si>
  <si>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</si>
  <si>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</si>
  <si>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</si>
  <si>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</si>
  <si>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</si>
  <si>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</si>
  <si>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</si>
  <si>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</si>
  <si>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</si>
  <si>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</si>
  <si>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</si>
  <si>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</si>
  <si>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</si>
  <si>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</si>
  <si>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</si>
  <si>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</si>
  <si>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</si>
  <si>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</si>
  <si>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</si>
  <si>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H25末</t>
  </si>
  <si>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</si>
  <si>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</si>
  <si>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</si>
  <si>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</si>
  <si>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</si>
  <si>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</si>
  <si>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</si>
  <si>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</si>
  <si>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</si>
  <si>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</si>
  <si>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</si>
  <si>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</si>
  <si>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</si>
  <si>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</si>
  <si>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</si>
  <si>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</si>
  <si>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</si>
  <si>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</si>
  <si>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</si>
  <si>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</si>
  <si>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</si>
  <si>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</si>
  <si>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</si>
  <si>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</si>
  <si>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</si>
  <si>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</si>
  <si>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</si>
  <si>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</si>
  <si>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40"/>
  </si>
  <si>
    <t>公債費負担の状況</t>
    <rPh sb="0" eb="3">
      <t>コウサイヒ</t>
    </rPh>
    <rPh sb="3" eb="5">
      <t>フタン</t>
    </rPh>
    <rPh sb="6" eb="8">
      <t>ジョウキョウ</t>
    </rPh>
    <phoneticPr fontId="6"/>
  </si>
  <si>
    <t>秋田県潟上市</t>
  </si>
  <si>
    <t>(1) 普通会計の状況（市町村）</t>
    <rPh sb="4" eb="6">
      <t>フツウ</t>
    </rPh>
    <rPh sb="6" eb="8">
      <t>カイケイ</t>
    </rPh>
    <rPh sb="9" eb="11">
      <t>ジョウキョウ</t>
    </rPh>
    <rPh sb="12" eb="15">
      <t>シチョウソン</t>
    </rPh>
    <phoneticPr fontId="6"/>
  </si>
  <si>
    <t>潟上市下水道事業特別会計</t>
  </si>
  <si>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</si>
  <si>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</si>
  <si>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</si>
  <si>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</si>
  <si>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6"/>
  </si>
  <si>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</si>
  <si>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</si>
  <si>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</si>
  <si>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</si>
  <si>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</si>
  <si>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</si>
  <si>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</si>
  <si>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</si>
  <si>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普通税</t>
    <rPh sb="0" eb="2">
      <t>フツウ</t>
    </rPh>
    <rPh sb="2" eb="3">
      <t>ゼイ</t>
    </rPh>
    <phoneticPr fontId="37"/>
  </si>
  <si>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</si>
  <si>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</si>
  <si>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</si>
  <si>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</si>
  <si>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</si>
  <si>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</si>
  <si>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</si>
  <si>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</si>
  <si>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</si>
  <si>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</si>
  <si>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</si>
  <si>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</si>
  <si>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株式等譲渡所得割交付金</t>
    <rPh sb="0" eb="2">
      <t>カブシキ</t>
    </rPh>
    <rPh sb="2" eb="3">
      <t>トウ</t>
    </rPh>
    <rPh sb="3" eb="5">
      <t>ジョウト</t>
    </rPh>
    <rPh sb="5" eb="7">
      <t>ショトク</t>
    </rPh>
    <rPh sb="7" eb="8">
      <t>ワリ</t>
    </rPh>
    <rPh sb="8" eb="11">
      <t>コウフキン</t>
    </rPh>
    <phoneticPr fontId="37"/>
  </si>
  <si>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</si>
  <si>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</si>
  <si>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</si>
  <si>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</si>
  <si>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</si>
  <si>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</si>
  <si>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</si>
  <si>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</si>
  <si>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</si>
  <si>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</si>
  <si>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</si>
  <si>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</si>
  <si>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土木費</t>
  </si>
  <si>
    <t>天王グリーンランド株式会社</t>
    <rPh sb="0" eb="2">
      <t>テンノウ</t>
    </rPh>
    <rPh sb="9" eb="11">
      <t>カブシキ</t>
    </rPh>
    <rPh sb="11" eb="13">
      <t>カイシャ</t>
    </rPh>
    <phoneticPr fontId="41"/>
  </si>
  <si>
    <t>特別地方消費税交付金</t>
  </si>
  <si>
    <t>消防費</t>
  </si>
  <si>
    <t>公債費に準ずる債務負担行為に係るもの</t>
  </si>
  <si>
    <t>自動車取得税交付金</t>
  </si>
  <si>
    <t>　　市町村たばこ税</t>
  </si>
  <si>
    <t>教育費</t>
  </si>
  <si>
    <t>　　鉱産税</t>
  </si>
  <si>
    <t>災害復旧費</t>
  </si>
  <si>
    <t>　　特別土地保有税</t>
  </si>
  <si>
    <t>企業債
（地方債）
現在高</t>
  </si>
  <si>
    <t>公債費</t>
  </si>
  <si>
    <t>諸支出金</t>
    <rPh sb="3" eb="4">
      <t>キン</t>
    </rPh>
    <phoneticPr fontId="38"/>
  </si>
  <si>
    <t>目的税</t>
  </si>
  <si>
    <t>前年度繰上充用金</t>
  </si>
  <si>
    <t>　法定目的税</t>
  </si>
  <si>
    <t>経常損益</t>
  </si>
  <si>
    <t>※平成31年度中に市町村合併した団体で、合併前の団体ごとの決算に基づく実質公債費比率を算出していない団体については、グラフを表記しない。</t>
  </si>
  <si>
    <t>　震災復興特別交付税</t>
  </si>
  <si>
    <t>　　入湯税</t>
  </si>
  <si>
    <t>　投資・出資金・貸付金</t>
  </si>
  <si>
    <t>　　事業所税</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</si>
  <si>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</si>
  <si>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</si>
  <si>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</si>
  <si>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</si>
  <si>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</si>
  <si>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</si>
  <si>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</si>
  <si>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</si>
  <si>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6"/>
  </si>
  <si>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</si>
  <si>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経常経費充当一般財源等</t>
  </si>
  <si>
    <t>経常収支比率</t>
    <rPh sb="0" eb="2">
      <t>ケイジョウ</t>
    </rPh>
    <rPh sb="2" eb="4">
      <t>シュウシ</t>
    </rPh>
    <rPh sb="4" eb="6">
      <t>ヒリツ</t>
    </rPh>
    <phoneticPr fontId="36"/>
  </si>
  <si>
    <t>H27</t>
  </si>
  <si>
    <t>　　水利地益税等</t>
  </si>
  <si>
    <t>義務的経費計</t>
    <rPh sb="0" eb="3">
      <t>ギムテキ</t>
    </rPh>
    <rPh sb="3" eb="5">
      <t>ケイヒ</t>
    </rPh>
    <rPh sb="5" eb="6">
      <t>ケイ</t>
    </rPh>
    <phoneticPr fontId="6"/>
  </si>
  <si>
    <t>　公債費</t>
  </si>
  <si>
    <t>増減率(%)(B)</t>
    <rPh sb="0" eb="3">
      <t>ゾウゲンリツ</t>
    </rPh>
    <phoneticPr fontId="6"/>
  </si>
  <si>
    <t>潟上市合併処理浄化槽事業特別会計</t>
  </si>
  <si>
    <t>債務負担行為</t>
    <rPh sb="0" eb="2">
      <t>サイム</t>
    </rPh>
    <rPh sb="2" eb="4">
      <t>フタン</t>
    </rPh>
    <rPh sb="4" eb="6">
      <t>コウイ</t>
    </rPh>
    <phoneticPr fontId="6"/>
  </si>
  <si>
    <t>旧法による税</t>
  </si>
  <si>
    <t>合計</t>
  </si>
  <si>
    <t>他会計等
からの
繰入金</t>
  </si>
  <si>
    <t>都道府県支出金</t>
  </si>
  <si>
    <t>平成30年度</t>
    <rPh sb="0" eb="2">
      <t>ヘイセイ</t>
    </rPh>
    <rPh sb="4" eb="6">
      <t>ネンド</t>
    </rPh>
    <phoneticPr fontId="6"/>
  </si>
  <si>
    <t xml:space="preserve"> H26</t>
  </si>
  <si>
    <t>現年</t>
    <rPh sb="0" eb="1">
      <t>ゲン</t>
    </rPh>
    <rPh sb="1" eb="2">
      <t>ネン</t>
    </rPh>
    <phoneticPr fontId="6"/>
  </si>
  <si>
    <t>　うち元金</t>
  </si>
  <si>
    <t>繰入金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</si>
  <si>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</si>
  <si>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</si>
  <si>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</si>
  <si>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</si>
  <si>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</si>
  <si>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</si>
  <si>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</si>
  <si>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</si>
  <si>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地方債</t>
  </si>
  <si>
    <t>実質収支</t>
    <rPh sb="0" eb="2">
      <t>ジッシツ</t>
    </rPh>
    <rPh sb="2" eb="4">
      <t>シュウシ</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</si>
  <si>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</si>
  <si>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</si>
  <si>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</si>
  <si>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うち減収補塡債(特例分)</t>
    <rPh sb="4" eb="5">
      <t>シュウ</t>
    </rPh>
    <rPh sb="9" eb="10">
      <t>トク</t>
    </rPh>
    <rPh sb="10" eb="11">
      <t>レイ</t>
    </rPh>
    <rPh sb="11" eb="12">
      <t>ブン</t>
    </rPh>
    <phoneticPr fontId="35"/>
  </si>
  <si>
    <t>下水道</t>
  </si>
  <si>
    <t>財政再生基準</t>
  </si>
  <si>
    <t>実質公債費比率</t>
  </si>
  <si>
    <t>再差引収支</t>
    <rPh sb="0" eb="1">
      <t>サイ</t>
    </rPh>
    <rPh sb="1" eb="3">
      <t>サシヒキ</t>
    </rPh>
    <rPh sb="3" eb="5">
      <t>シュウシ</t>
    </rPh>
    <phoneticPr fontId="6"/>
  </si>
  <si>
    <t>　うち臨時財政対策債</t>
  </si>
  <si>
    <t>歳入合計</t>
  </si>
  <si>
    <t>加入世帯数(世帯)</t>
  </si>
  <si>
    <t>工業用水道</t>
  </si>
  <si>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6"/>
  </si>
  <si>
    <t>　繰出金</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</si>
  <si>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</si>
  <si>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</si>
  <si>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</si>
  <si>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</si>
  <si>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</si>
  <si>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</si>
  <si>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</si>
  <si>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</si>
  <si>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</si>
  <si>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</si>
  <si>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</si>
  <si>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6"/>
  </si>
  <si>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</si>
  <si>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</si>
  <si>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</si>
  <si>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</si>
  <si>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</si>
  <si>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</si>
  <si>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</si>
  <si>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</si>
  <si>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</si>
  <si>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</si>
  <si>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</si>
  <si>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</si>
  <si>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</si>
  <si>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</si>
  <si>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</si>
  <si>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</si>
  <si>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</si>
  <si>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</si>
  <si>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</si>
  <si>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</si>
  <si>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</si>
  <si>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</si>
  <si>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</si>
  <si>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</si>
  <si>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</si>
  <si>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</si>
  <si>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</si>
  <si>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</si>
  <si>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</si>
  <si>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介護保険事業特別会計（サービス事業勘定）</t>
  </si>
  <si>
    <t>水道事業会計</t>
  </si>
  <si>
    <t>潟上市農業集落排水事業特別会計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</si>
  <si>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</si>
  <si>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</si>
  <si>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</si>
  <si>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</si>
  <si>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</si>
  <si>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</si>
  <si>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3"/>
  </si>
  <si>
    <t>平成28年度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</si>
  <si>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</si>
  <si>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</si>
  <si>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将来負担比率</t>
    <rPh sb="0" eb="2">
      <t>ショウライ</t>
    </rPh>
    <rPh sb="2" eb="4">
      <t>フタン</t>
    </rPh>
    <rPh sb="4" eb="6">
      <t>ヒリツ</t>
    </rPh>
    <phoneticPr fontId="36"/>
  </si>
  <si>
    <t>PFI事業に係るもの</t>
    <rPh sb="3" eb="5">
      <t>ジギョウ</t>
    </rPh>
    <rPh sb="6" eb="7">
      <t>カカ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</si>
  <si>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</si>
  <si>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6"/>
  </si>
  <si>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</si>
  <si>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</si>
  <si>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</si>
  <si>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組合等負担等見込額 </t>
    <rPh sb="0" eb="2">
      <t>クミアイ</t>
    </rPh>
    <rPh sb="2" eb="3">
      <t>トウ</t>
    </rPh>
    <rPh sb="3" eb="5">
      <t>フタン</t>
    </rPh>
    <rPh sb="5" eb="6">
      <t>トウ</t>
    </rPh>
    <rPh sb="6" eb="9">
      <t>ミコミガク</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</si>
  <si>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</si>
  <si>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</si>
  <si>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</si>
  <si>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</si>
  <si>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</si>
  <si>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</si>
  <si>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</si>
  <si>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</si>
  <si>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</si>
  <si>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</si>
  <si>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</si>
  <si>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</si>
  <si>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</si>
  <si>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</si>
  <si>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</si>
  <si>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</si>
  <si>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6"/>
  </si>
  <si>
    <t>平成30年度</t>
    <rPh sb="0" eb="2">
      <t>ヘイセイ</t>
    </rPh>
    <rPh sb="4" eb="6">
      <t>ネンド</t>
    </rPh>
    <phoneticPr fontId="36"/>
  </si>
  <si>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</si>
  <si>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</si>
  <si>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</si>
  <si>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</si>
  <si>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</si>
  <si>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</si>
  <si>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</si>
  <si>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</si>
  <si>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</si>
  <si>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</si>
  <si>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</si>
  <si>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</si>
  <si>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</si>
  <si>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</si>
  <si>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</si>
  <si>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</si>
  <si>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</si>
  <si>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</si>
  <si>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</si>
  <si>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</si>
  <si>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</si>
  <si>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</si>
  <si>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</si>
  <si>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</si>
  <si>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</si>
  <si>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過去５年間平均</t>
    <rPh sb="1" eb="3">
      <t>カコ</t>
    </rPh>
    <rPh sb="4" eb="6">
      <t>ネンカン</t>
    </rPh>
    <rPh sb="6" eb="8">
      <t>ヘイキン</t>
    </rPh>
    <phoneticPr fontId="6"/>
  </si>
  <si>
    <t>類似団体内平均(円)</t>
    <rPh sb="0" eb="2">
      <t>ルイジ</t>
    </rPh>
    <rPh sb="2" eb="4">
      <t>ダンタイ</t>
    </rPh>
    <phoneticPr fontId="6"/>
  </si>
  <si>
    <t>H26</t>
  </si>
  <si>
    <t>H28</t>
  </si>
  <si>
    <t>H30</t>
  </si>
  <si>
    <t>▲ 1.15</t>
  </si>
  <si>
    <t>その他会計（赤字）</t>
  </si>
  <si>
    <t>H27末</t>
  </si>
  <si>
    <t>H26末</t>
  </si>
  <si>
    <t>H28末</t>
  </si>
  <si>
    <t>H29末</t>
  </si>
  <si>
    <t>男鹿地区消防一部事務組合（一般会計）</t>
    <rPh sb="0" eb="2">
      <t>オガ</t>
    </rPh>
    <rPh sb="2" eb="4">
      <t>チク</t>
    </rPh>
    <rPh sb="4" eb="6">
      <t>ショウボウ</t>
    </rPh>
    <rPh sb="6" eb="8">
      <t>イチブ</t>
    </rPh>
    <rPh sb="8" eb="10">
      <t>ジム</t>
    </rPh>
    <rPh sb="10" eb="12">
      <t>クミアイ</t>
    </rPh>
    <rPh sb="13" eb="15">
      <t>イッパン</t>
    </rPh>
    <rPh sb="15" eb="17">
      <t>カイケイ</t>
    </rPh>
    <phoneticPr fontId="6"/>
  </si>
  <si>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6"/>
  </si>
  <si>
    <t>井川町・潟上市共有財産管理組合（一般会計）</t>
    <rPh sb="0" eb="3">
      <t>イカワマチ</t>
    </rPh>
    <rPh sb="4" eb="7">
      <t>カタガミシ</t>
    </rPh>
    <rPh sb="7" eb="9">
      <t>キョウユウ</t>
    </rPh>
    <rPh sb="9" eb="11">
      <t>ザイサン</t>
    </rPh>
    <rPh sb="11" eb="13">
      <t>カンリ</t>
    </rPh>
    <rPh sb="13" eb="15">
      <t>クミアイ</t>
    </rPh>
    <phoneticPr fontId="6"/>
  </si>
  <si>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6"/>
  </si>
  <si>
    <t>昭和総合開発株式会社</t>
    <rPh sb="0" eb="2">
      <t>ショウワ</t>
    </rPh>
    <rPh sb="2" eb="4">
      <t>ソウゴウ</t>
    </rPh>
    <rPh sb="4" eb="6">
      <t>カイハツ</t>
    </rPh>
    <rPh sb="6" eb="8">
      <t>カブシキ</t>
    </rPh>
    <rPh sb="8" eb="10">
      <t>カイシャ</t>
    </rPh>
    <phoneticPr fontId="41"/>
  </si>
  <si>
    <t>合併振興基金</t>
    <rPh sb="0" eb="2">
      <t>ガッペイ</t>
    </rPh>
    <rPh sb="2" eb="4">
      <t>シンコウ</t>
    </rPh>
    <rPh sb="4" eb="6">
      <t>キキン</t>
    </rPh>
    <phoneticPr fontId="41"/>
  </si>
  <si>
    <t>ふるさと応援基金</t>
    <rPh sb="4" eb="6">
      <t>オウエン</t>
    </rPh>
    <rPh sb="6" eb="8">
      <t>キキン</t>
    </rPh>
    <phoneticPr fontId="41"/>
  </si>
  <si>
    <t>小学校建築基金</t>
    <rPh sb="0" eb="3">
      <t>ショウガッコウ</t>
    </rPh>
    <rPh sb="3" eb="5">
      <t>ケンチク</t>
    </rPh>
    <rPh sb="5" eb="7">
      <t>キキン</t>
    </rPh>
    <phoneticPr fontId="41"/>
  </si>
  <si>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</si>
  <si>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</si>
  <si>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</si>
  <si>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</si>
  <si>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</si>
  <si>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平成27年度以降、実質公債費比率は類似団体より低い水準にあるが、将来負担比率は高い水準となっている。平成30年度は、前年度と比較して実質公債費比率が上昇したものの、将来負担比率は低下している。将来負担比率の低下要因は、新規地方債発行額の減少に加え、充当可能基金のうち国保財政調整基金を2億円積立てたことで一時的に増加したためである。今後、公共施設等の統廃合による旧合併特例事業債及び公共施設等適正管理推進事業債の活用や、一般単独事業への財政調整基金の活用を予定しており、両比率は上昇していくことが予想されるため、基金の積立や地方債の繰上償還の確実な実施により、公債費及び将来負担額の急激な上昇の抑制に努めていく。</t>
    <rPh sb="1" eb="3">
      <t>ヘイセイ</t>
    </rPh>
    <rPh sb="5" eb="7">
      <t>ネンド</t>
    </rPh>
    <rPh sb="7" eb="9">
      <t>イコウ</t>
    </rPh>
    <rPh sb="75" eb="77">
      <t>ジョウショウ</t>
    </rPh>
    <rPh sb="90" eb="92">
      <t>テイカ</t>
    </rPh>
    <rPh sb="97" eb="99">
      <t>ショウライ</t>
    </rPh>
    <rPh sb="99" eb="101">
      <t>フタン</t>
    </rPh>
    <rPh sb="101" eb="103">
      <t>ヒリツ</t>
    </rPh>
    <rPh sb="104" eb="106">
      <t>テイカ</t>
    </rPh>
    <rPh sb="110" eb="112">
      <t>シンキ</t>
    </rPh>
    <rPh sb="112" eb="115">
      <t>チホウサイ</t>
    </rPh>
    <rPh sb="119" eb="121">
      <t>ゲンショウ</t>
    </rPh>
    <rPh sb="144" eb="146">
      <t>オクエン</t>
    </rPh>
    <rPh sb="146" eb="147">
      <t>ツ</t>
    </rPh>
    <rPh sb="147" eb="148">
      <t>タ</t>
    </rPh>
    <rPh sb="153" eb="156">
      <t>イチジテキ</t>
    </rPh>
    <rPh sb="157" eb="159">
      <t>ゾウカ</t>
    </rPh>
    <rPh sb="176" eb="179">
      <t>トウハイゴウ</t>
    </rPh>
    <rPh sb="190" eb="191">
      <t>オヨ</t>
    </rPh>
    <rPh sb="292" eb="294">
      <t>キュウゲキ</t>
    </rPh>
    <rPh sb="301" eb="302">
      <t>ツト</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</si>
</sst>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91"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sz val="9"/>
      <color indexed="8"/>
      <name val="ＭＳ ゴシック"/>
      <family val="3"/>
    </font>
    <font>
      <sz val="9"/>
      <color auto="1"/>
      <name val="ＭＳ ゴシック"/>
      <family val="3"/>
    </font>
    <font>
      <sz val="6"/>
      <color auto="1"/>
      <name val="ＭＳ ゴシック"/>
      <family val="3"/>
    </font>
    <font>
      <b/>
      <sz val="13"/>
      <color indexed="56"/>
      <name val="ＭＳ ゴシック"/>
      <family val="3"/>
    </font>
    <font>
      <b/>
      <sz val="9"/>
      <color indexed="9"/>
      <name val="ＭＳ ゴシック"/>
      <family val="3"/>
    </font>
    <font>
      <sz val="6"/>
      <color auto="1"/>
      <name val="游ゴシック"/>
      <family val="2"/>
      <scheme val="minor"/>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0" borderId="19"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32" xfId="6" applyFont="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35" xfId="6" applyFont="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6" borderId="64" xfId="6" applyFont="1" applyFill="1" applyBorder="1" applyAlignment="1">
      <alignment horizontal="right" vertical="top"/>
    </xf>
    <xf numFmtId="0" fontId="29" fillId="0" borderId="53" xfId="6" applyFont="1" applyFill="1" applyBorder="1" applyAlignment="1" applyProtection="1">
      <alignment horizontal="left" vertical="center" wrapText="1"/>
    </xf>
    <xf numFmtId="0" fontId="29" fillId="0" borderId="54"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51" xfId="6" applyFont="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64" xfId="6" applyFont="1" applyFill="1" applyBorder="1" applyAlignment="1" applyProtection="1">
      <alignment horizontal="left" vertical="center"/>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 Id="rId21" Type="http://schemas.openxmlformats.org/officeDocument/2006/relationships/sharedStrings" Target="sharedStrings.xml" /><Relationship Id="rId22"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(データシート!$F$3,データシート!$F$5,データシート!$F$7,データシート!$F$9,データシート!$F$11)</c:f>
              <c:numCache>
                <c:formatCode>#,##0;"△ "#,##0</c:formatCode>
                <c:ptCount val="5"/>
                <c:pt idx="0">
                  <c:v>106614</c:v>
                </c:pt>
                <c:pt idx="1">
                  <c:v>63727</c:v>
                </c:pt>
                <c:pt idx="2">
                  <c:v>66954</c:v>
                </c:pt>
                <c:pt idx="3">
                  <c:v>72656</c:v>
                </c:pt>
                <c:pt idx="4">
                  <c:v>65080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(データシート!$D$3,データシート!$D$5,データシート!$D$7,データシート!$D$9,データシート!$D$11)</c:f>
              <c:numCache>
                <c:formatCode>#,##0;"△ "#,##0</c:formatCode>
                <c:ptCount val="5"/>
                <c:pt idx="0">
                  <c:v>176498</c:v>
                </c:pt>
                <c:pt idx="1">
                  <c:v>72950</c:v>
                </c:pt>
                <c:pt idx="2">
                  <c:v>63355</c:v>
                </c:pt>
                <c:pt idx="3">
                  <c:v>85601</c:v>
                </c:pt>
                <c:pt idx="4">
                  <c:v>49547</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22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1758659477906e-002"/>
              <c:y val="7.5163515656799587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6.14</c:v>
                </c:pt>
                <c:pt idx="1">
                  <c:v>8.6199999999999992</c:v>
                </c:pt>
                <c:pt idx="2">
                  <c:v>6.84</c:v>
                </c:pt>
                <c:pt idx="3">
                  <c:v>6.49</c:v>
                </c:pt>
                <c:pt idx="4">
                  <c:v>7.59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22.62</c:v>
                </c:pt>
                <c:pt idx="1">
                  <c:v>25.25</c:v>
                </c:pt>
                <c:pt idx="2">
                  <c:v>24.02</c:v>
                </c:pt>
                <c:pt idx="3">
                  <c:v>22.45</c:v>
                </c:pt>
                <c:pt idx="4">
                  <c:v>20.84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3.44</c:v>
                </c:pt>
                <c:pt idx="1">
                  <c:v>7.33</c:v>
                </c:pt>
                <c:pt idx="2">
                  <c:v>-1.1499999999999999</c:v>
                </c:pt>
                <c:pt idx="3">
                  <c:v>-0.66</c:v>
                </c:pt>
                <c:pt idx="4">
                  <c:v>1.61</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c:v>
                </c:pt>
                <c:pt idx="2">
                  <c:v>#N/A</c:v>
                </c:pt>
                <c:pt idx="3">
                  <c:v>1.e-002</c:v>
                </c:pt>
                <c:pt idx="4">
                  <c:v>#N/A</c:v>
                </c:pt>
                <c:pt idx="5">
                  <c:v>1.e-002</c:v>
                </c:pt>
                <c:pt idx="6">
                  <c:v>#N/A</c:v>
                </c:pt>
                <c:pt idx="7">
                  <c:v>2.e-002</c:v>
                </c:pt>
                <c:pt idx="8">
                  <c:v>#N/A</c:v>
                </c:pt>
                <c:pt idx="9">
                  <c:v>1.e-002</c:v>
                </c:pt>
              </c:numCache>
            </c:numRef>
          </c:val>
        </c:ser>
        <c:ser>
          <c:idx val="3"/>
          <c:order val="3"/>
          <c:tx>
            <c:strRef>
              <c:f>データシート!$A$30</c:f>
              <c:strCache>
                <c:ptCount val="1"/>
                <c:pt idx="0">
                  <c:v>潟上市合併処理浄化槽事業特別会計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1.e-002</c:v>
                </c:pt>
                <c:pt idx="8">
                  <c:v>#N/A</c:v>
                </c:pt>
                <c:pt idx="9">
                  <c:v>5.e-002</c:v>
                </c:pt>
              </c:numCache>
            </c:numRef>
          </c:val>
        </c:ser>
        <c:ser>
          <c:idx val="4"/>
          <c:order val="4"/>
          <c:tx>
            <c:strRef>
              <c:f>データシート!$A$31</c:f>
              <c:strCache>
                <c:ptCount val="1"/>
                <c:pt idx="0">
                  <c:v>潟上市農業集落排水事業特別会計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8.e-002</c:v>
                </c:pt>
                <c:pt idx="2">
                  <c:v>#N/A</c:v>
                </c:pt>
                <c:pt idx="3">
                  <c:v>8.e-002</c:v>
                </c:pt>
                <c:pt idx="4">
                  <c:v>#N/A</c:v>
                </c:pt>
                <c:pt idx="5">
                  <c:v>6.e-002</c:v>
                </c:pt>
                <c:pt idx="6">
                  <c:v>#N/A</c:v>
                </c:pt>
                <c:pt idx="7">
                  <c:v>5.e-002</c:v>
                </c:pt>
                <c:pt idx="8">
                  <c:v>#N/A</c:v>
                </c:pt>
                <c:pt idx="9">
                  <c:v>0.18</c:v>
                </c:pt>
              </c:numCache>
            </c:numRef>
          </c:val>
        </c:ser>
        <c:ser>
          <c:idx val="5"/>
          <c:order val="5"/>
          <c:tx>
            <c:strRef>
              <c:f>データシート!$A$32</c:f>
              <c:strCache>
                <c:ptCount val="1"/>
                <c:pt idx="0">
                  <c:v>潟上市下水道事業特別会計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0.41</c:v>
                </c:pt>
                <c:pt idx="2">
                  <c:v>#N/A</c:v>
                </c:pt>
                <c:pt idx="3">
                  <c:v>0.66</c:v>
                </c:pt>
                <c:pt idx="4">
                  <c:v>#N/A</c:v>
                </c:pt>
                <c:pt idx="5">
                  <c:v>0.61</c:v>
                </c:pt>
                <c:pt idx="6">
                  <c:v>#N/A</c:v>
                </c:pt>
                <c:pt idx="7">
                  <c:v>0.5</c:v>
                </c:pt>
                <c:pt idx="8">
                  <c:v>#N/A</c:v>
                </c:pt>
                <c:pt idx="9">
                  <c:v>0.95</c:v>
                </c:pt>
              </c:numCache>
            </c:numRef>
          </c:val>
        </c:ser>
        <c:ser>
          <c:idx val="6"/>
          <c:order val="6"/>
          <c:tx>
            <c:strRef>
              <c:f>データシート!$A$33</c:f>
              <c:strCache>
                <c:ptCount val="1"/>
                <c:pt idx="0">
                  <c:v>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0.95</c:v>
                </c:pt>
                <c:pt idx="2">
                  <c:v>#N/A</c:v>
                </c:pt>
                <c:pt idx="3">
                  <c:v>1.51</c:v>
                </c:pt>
                <c:pt idx="4">
                  <c:v>#N/A</c:v>
                </c:pt>
                <c:pt idx="5">
                  <c:v>2.85</c:v>
                </c:pt>
                <c:pt idx="6">
                  <c:v>#N/A</c:v>
                </c:pt>
                <c:pt idx="7">
                  <c:v>2.0699999999999998</c:v>
                </c:pt>
                <c:pt idx="8">
                  <c:v>#N/A</c:v>
                </c:pt>
                <c:pt idx="9">
                  <c:v>1.51</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3.35</c:v>
                </c:pt>
                <c:pt idx="2">
                  <c:v>#N/A</c:v>
                </c:pt>
                <c:pt idx="3">
                  <c:v>2.06</c:v>
                </c:pt>
                <c:pt idx="4">
                  <c:v>#N/A</c:v>
                </c:pt>
                <c:pt idx="5">
                  <c:v>3.43</c:v>
                </c:pt>
                <c:pt idx="6">
                  <c:v>#N/A</c:v>
                </c:pt>
                <c:pt idx="7">
                  <c:v>4.6100000000000003</c:v>
                </c:pt>
                <c:pt idx="8">
                  <c:v>#N/A</c:v>
                </c:pt>
                <c:pt idx="9">
                  <c:v>3.31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3.45</c:v>
                </c:pt>
                <c:pt idx="2">
                  <c:v>#N/A</c:v>
                </c:pt>
                <c:pt idx="3">
                  <c:v>4.0599999999999996</c:v>
                </c:pt>
                <c:pt idx="4">
                  <c:v>#N/A</c:v>
                </c:pt>
                <c:pt idx="5">
                  <c:v>4.3899999999999997</c:v>
                </c:pt>
                <c:pt idx="6">
                  <c:v>#N/A</c:v>
                </c:pt>
                <c:pt idx="7">
                  <c:v>3.97</c:v>
                </c:pt>
                <c:pt idx="8">
                  <c:v>#N/A</c:v>
                </c:pt>
                <c:pt idx="9">
                  <c:v>4.96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6.14</c:v>
                </c:pt>
                <c:pt idx="2">
                  <c:v>#N/A</c:v>
                </c:pt>
                <c:pt idx="3">
                  <c:v>8.6199999999999992</c:v>
                </c:pt>
                <c:pt idx="4">
                  <c:v>#N/A</c:v>
                </c:pt>
                <c:pt idx="5">
                  <c:v>6.84</c:v>
                </c:pt>
                <c:pt idx="6">
                  <c:v>#N/A</c:v>
                </c:pt>
                <c:pt idx="7">
                  <c:v>6.48</c:v>
                </c:pt>
                <c:pt idx="8">
                  <c:v>#N/A</c:v>
                </c:pt>
                <c:pt idx="9">
                  <c:v>7.59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1572</c:v>
                </c:pt>
                <c:pt idx="5">
                  <c:v>1602</c:v>
                </c:pt>
                <c:pt idx="8">
                  <c:v>1614</c:v>
                </c:pt>
                <c:pt idx="11">
                  <c:v>1785</c:v>
                </c:pt>
                <c:pt idx="14">
                  <c:v>1807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57</c:v>
                </c:pt>
                <c:pt idx="3">
                  <c:v>58</c:v>
                </c:pt>
                <c:pt idx="6">
                  <c:v>58</c:v>
                </c:pt>
                <c:pt idx="9">
                  <c:v>12</c:v>
                </c:pt>
                <c:pt idx="12">
                  <c:v>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25</c:v>
                </c:pt>
                <c:pt idx="3">
                  <c:v>33</c:v>
                </c:pt>
                <c:pt idx="6">
                  <c:v>47</c:v>
                </c:pt>
                <c:pt idx="9">
                  <c:v>66</c:v>
                </c:pt>
                <c:pt idx="12">
                  <c:v>59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593</c:v>
                </c:pt>
                <c:pt idx="3">
                  <c:v>577</c:v>
                </c:pt>
                <c:pt idx="6">
                  <c:v>561</c:v>
                </c:pt>
                <c:pt idx="9">
                  <c:v>553</c:v>
                </c:pt>
                <c:pt idx="12">
                  <c:v>524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1451</c:v>
                </c:pt>
                <c:pt idx="3">
                  <c:v>1454</c:v>
                </c:pt>
                <c:pt idx="6">
                  <c:v>1468</c:v>
                </c:pt>
                <c:pt idx="9">
                  <c:v>1713</c:v>
                </c:pt>
                <c:pt idx="12">
                  <c:v>1760</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554</c:v>
                </c:pt>
                <c:pt idx="2">
                  <c:v>#N/A</c:v>
                </c:pt>
                <c:pt idx="3">
                  <c:v>#N/A</c:v>
                </c:pt>
                <c:pt idx="4">
                  <c:v>520</c:v>
                </c:pt>
                <c:pt idx="5">
                  <c:v>#N/A</c:v>
                </c:pt>
                <c:pt idx="6">
                  <c:v>#N/A</c:v>
                </c:pt>
                <c:pt idx="7">
                  <c:v>520</c:v>
                </c:pt>
                <c:pt idx="8">
                  <c:v>#N/A</c:v>
                </c:pt>
                <c:pt idx="9">
                  <c:v>#N/A</c:v>
                </c:pt>
                <c:pt idx="10">
                  <c:v>559</c:v>
                </c:pt>
                <c:pt idx="11">
                  <c:v>#N/A</c:v>
                </c:pt>
                <c:pt idx="12">
                  <c:v>#N/A</c:v>
                </c:pt>
                <c:pt idx="13">
                  <c:v>545</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19695</c:v>
                </c:pt>
                <c:pt idx="5">
                  <c:v>20172</c:v>
                </c:pt>
                <c:pt idx="8">
                  <c:v>20184</c:v>
                </c:pt>
                <c:pt idx="11">
                  <c:v>20268</c:v>
                </c:pt>
                <c:pt idx="14">
                  <c:v>19839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107</c:v>
                </c:pt>
                <c:pt idx="5">
                  <c:v>78</c:v>
                </c:pt>
                <c:pt idx="8">
                  <c:v>60</c:v>
                </c:pt>
                <c:pt idx="11">
                  <c:v>94</c:v>
                </c:pt>
                <c:pt idx="14">
                  <c:v>78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2952</c:v>
                </c:pt>
                <c:pt idx="5">
                  <c:v>2922</c:v>
                </c:pt>
                <c:pt idx="8">
                  <c:v>2776</c:v>
                </c:pt>
                <c:pt idx="11">
                  <c:v>2562</c:v>
                </c:pt>
                <c:pt idx="14">
                  <c:v>2575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1693</c:v>
                </c:pt>
                <c:pt idx="3">
                  <c:v>1518</c:v>
                </c:pt>
                <c:pt idx="6">
                  <c:v>1393</c:v>
                </c:pt>
                <c:pt idx="9">
                  <c:v>1420</c:v>
                </c:pt>
                <c:pt idx="12">
                  <c:v>1398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348</c:v>
                </c:pt>
                <c:pt idx="3">
                  <c:v>375</c:v>
                </c:pt>
                <c:pt idx="6">
                  <c:v>358</c:v>
                </c:pt>
                <c:pt idx="9">
                  <c:v>335</c:v>
                </c:pt>
                <c:pt idx="12">
                  <c:v>308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6952</c:v>
                </c:pt>
                <c:pt idx="3">
                  <c:v>6601</c:v>
                </c:pt>
                <c:pt idx="6">
                  <c:v>6286</c:v>
                </c:pt>
                <c:pt idx="9">
                  <c:v>6002</c:v>
                </c:pt>
                <c:pt idx="12">
                  <c:v>5850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137</c:v>
                </c:pt>
                <c:pt idx="3">
                  <c:v>110</c:v>
                </c:pt>
                <c:pt idx="6">
                  <c:v>83</c:v>
                </c:pt>
                <c:pt idx="9">
                  <c:v>71</c:v>
                </c:pt>
                <c:pt idx="12">
                  <c:v>62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18496</c:v>
                </c:pt>
                <c:pt idx="3">
                  <c:v>19294</c:v>
                </c:pt>
                <c:pt idx="6">
                  <c:v>19441</c:v>
                </c:pt>
                <c:pt idx="9">
                  <c:v>19879</c:v>
                </c:pt>
                <c:pt idx="12">
                  <c:v>19396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4873</c:v>
                </c:pt>
                <c:pt idx="2">
                  <c:v>#N/A</c:v>
                </c:pt>
                <c:pt idx="3">
                  <c:v>#N/A</c:v>
                </c:pt>
                <c:pt idx="4">
                  <c:v>4726</c:v>
                </c:pt>
                <c:pt idx="5">
                  <c:v>#N/A</c:v>
                </c:pt>
                <c:pt idx="6">
                  <c:v>#N/A</c:v>
                </c:pt>
                <c:pt idx="7">
                  <c:v>4541</c:v>
                </c:pt>
                <c:pt idx="8">
                  <c:v>#N/A</c:v>
                </c:pt>
                <c:pt idx="9">
                  <c:v>#N/A</c:v>
                </c:pt>
                <c:pt idx="10">
                  <c:v>4782</c:v>
                </c:pt>
                <c:pt idx="11">
                  <c:v>#N/A</c:v>
                </c:pt>
                <c:pt idx="12">
                  <c:v>#N/A</c:v>
                </c:pt>
                <c:pt idx="13">
                  <c:v>4521</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2298</c:v>
                </c:pt>
                <c:pt idx="1">
                  <c:v>2151</c:v>
                </c:pt>
                <c:pt idx="2">
                  <c:v>1985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200</c:v>
                </c:pt>
                <c:pt idx="1">
                  <c:v>100</c:v>
                </c:pt>
                <c:pt idx="2">
                  <c:v>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1600</c:v>
                </c:pt>
                <c:pt idx="1">
                  <c:v>1425</c:v>
                </c:pt>
                <c:pt idx="2">
                  <c:v>1247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{D17302E5-AAA0-46B8-A5E5-DB3C421BD9F9}</c15:txfldGUID>
                      <c15:f>'公会計指標分析・財政指標組合せ分析表'!$BP$50</c15:f>
                      <c15:dlblFieldTableCache>
                        <c:ptCount val="1"/>
                        <c:pt idx="0">
                          <c:v>H26</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{63C7674E-56FF-4F72-878F-7CF433B271B4}</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{8719BC36-F4E2-4667-B963-27CEE218A8CE}</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{3FCB0979-1A3C-425B-9D10-1173941B1527}</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{61FF77BD-028C-4889-ACC6-8CB25A5270C5}</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{4F63E6DF-F077-433D-879E-196DF79142A3}</c15:txfldGUID>
                      <c15:f>'公会計指標分析・財政指標組合せ分析表'!$BX$50</c15:f>
                      <c15:dlblFieldTableCache>
                        <c:ptCount val="1"/>
                        <c:pt idx="0">
                          <c:v>H27</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{BBCE721C-C17E-4396-A5D2-D9B58BB24697}</c15:txfldGUID>
                      <c15:f>'公会計指標分析・財政指標組合せ分析表'!$CF$50</c15:f>
                      <c15:dlblFieldTableCache>
                        <c:ptCount val="1"/>
                        <c:pt idx="0">
                          <c:v>H28</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{CE9C6420-CAA5-4F0E-8E69-A2ECDB585F53}</c15:txfldGUID>
                      <c15:f>'公会計指標分析・財政指標組合せ分析表'!$CN$50</c15:f>
                      <c15:dlblFieldTableCache>
                        <c:ptCount val="1"/>
                        <c:pt idx="0">
                          <c:v>H29</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{6FB2ADD1-0440-4CF2-9036-64CAD017C4E1}</c15:txfldGUID>
                      <c15:f>'公会計指標分析・財政指標組合せ分析表'!$CV$50</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8">
                  <c:v>55.1</c:v>
                </c:pt>
                <c:pt idx="16">
                  <c:v>56</c:v>
                </c:pt>
                <c:pt idx="24">
                  <c:v>56</c:v>
                </c:pt>
                <c:pt idx="32">
                  <c:v>56.5</c:v>
                </c:pt>
              </c:numCache>
            </c:numRef>
          </c:xVal>
          <c:yVal>
            <c:numRef>
              <c:f>'公会計指標分析・財政指標組合せ分析表'!$BP$51:$DC$51</c:f>
              <c:numCache>
                <c:formatCode>#,##0.0;"▲ "#,##0.0</c:formatCode>
                <c:ptCount val="40"/>
                <c:pt idx="8">
                  <c:v>57.6</c:v>
                </c:pt>
                <c:pt idx="16">
                  <c:v>56.9</c:v>
                </c:pt>
                <c:pt idx="24">
                  <c:v>61.1</c:v>
                </c:pt>
                <c:pt idx="32">
                  <c:v>58.4</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{71290068-286A-44CD-ABAF-0E16BE170AEE}</c15:txfldGUID>
                      <c15:f>'公会計指標分析・財政指標組合せ分析表'!$BP$50</c15:f>
                      <c15:dlblFieldTableCache>
                        <c:ptCount val="1"/>
                        <c:pt idx="0">
                          <c:v>H26</c:v>
                        </c:pt>
                      </c15:dlblFieldTableCache>
                    </c15:dlblFTEntry>
                  </c15:dlblFieldTable>
                </c:ext>
              </c:extLst>
            </c:dLbl>
            <c:dLbl>
              <c:idx val="1"/>
              <c:delete val="1"/>
              <c:extLst>
                <c:ext xmlns:c15="http://schemas.microsoft.com/office/drawing/2012/chart" uri="{CE6537A1-D6FC-4f65-9D91-7224C49458BB}">
                  <c15:dlblFieldTable>
                    <c15:dlblFTEntry>
                      <c15:txfldGUID>{A583AB74-9095-433A-999D-908C744AB884}</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{42224FB0-61F9-4FA3-8AE5-590126CB8351}</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{D640D43F-875B-48B4-AE90-3C717E58C7DE}</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{7D634FB8-DC65-4ED2-956D-88ACED1CC6B5}</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{7CECF3F0-0785-4243-A794-0B6B09F4D8B5}</c15:txfldGUID>
                      <c15:f>'公会計指標分析・財政指標組合せ分析表'!$BX$50</c15:f>
                      <c15:dlblFieldTableCache>
                        <c:ptCount val="1"/>
                        <c:pt idx="0">
                          <c:v>H27</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{760BCB52-503C-4F77-93C1-43308849C63F}</c15:txfldGUID>
                      <c15:f>'公会計指標分析・財政指標組合せ分析表'!$CF$50</c15:f>
                      <c15:dlblFieldTableCache>
                        <c:ptCount val="1"/>
                        <c:pt idx="0">
                          <c:v>H28</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{E00C52F3-FC16-4CDA-9C39-63FF70040F8C}</c15:txfldGUID>
                      <c15:f>'公会計指標分析・財政指標組合せ分析表'!$CN$50</c15:f>
                      <c15:dlblFieldTableCache>
                        <c:ptCount val="1"/>
                        <c:pt idx="0">
                          <c:v>H29</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{DDCB3952-FC3A-4433-9262-8DAE10BA0E26}</c15:txfldGUID>
                      <c15:f>'公会計指標分析・財政指標組合せ分析表'!$CV$50</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8">
                  <c:v>56.4</c:v>
                </c:pt>
                <c:pt idx="16">
                  <c:v>58.8</c:v>
                </c:pt>
                <c:pt idx="24">
                  <c:v>59.4</c:v>
                </c:pt>
                <c:pt idx="32">
                  <c:v>59.2</c:v>
                </c:pt>
              </c:numCache>
            </c:numRef>
          </c:xVal>
          <c:yVal>
            <c:numRef>
              <c:f>'公会計指標分析・財政指標組合せ分析表'!$BP$55:$DC$55</c:f>
              <c:numCache>
                <c:formatCode>#,##0.0;"▲ "#,##0.0</c:formatCode>
                <c:ptCount val="40"/>
                <c:pt idx="8">
                  <c:v>41.5</c:v>
                </c:pt>
                <c:pt idx="16">
                  <c:v>36.6</c:v>
                </c:pt>
                <c:pt idx="24">
                  <c:v>37.700000000000003</c:v>
                </c:pt>
                <c:pt idx="32">
                  <c:v>37.9</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59.8"/>
          <c:min val="54.8"/>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1497750989"/>
              <c:y val="0.90793036258279347"/>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6"/>
          <c:min val="33"/>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80889542023e-002"/>
              <c:y val="0.25088119179008439"/>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{0F2829CD-1F96-439F-9B39-06EF0CA9D78A}</c15:txfldGUID>
                      <c15:f>'公会計指標分析・財政指標組合せ分析表'!$BP$72</c15:f>
                      <c15:dlblFieldTableCache>
                        <c:ptCount val="1"/>
                        <c:pt idx="0">
                          <c:v>H26</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{79DD1923-F2B8-4643-ACAE-65185F4D3BE0}</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{9CA1F89F-9AEE-4370-B841-18159E4E08EF}</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{E7E910E1-FABD-420E-B618-8BBE48A0FE0F}</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{D644A288-00A9-4962-A61D-FAC251590945}</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{10B6CE26-D9F4-4D5D-AE6E-820E44A1CCC8}</c15:txfldGUID>
                      <c15:f>'公会計指標分析・財政指標組合せ分析表'!$BX$72</c15:f>
                      <c15:dlblFieldTableCache>
                        <c:ptCount val="1"/>
                        <c:pt idx="0">
                          <c:v>H27</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{D403F76C-24A1-4486-9833-D719602A085E}</c15:txfldGUID>
                      <c15:f>'公会計指標分析・財政指標組合せ分析表'!$CF$72</c15:f>
                      <c15:dlblFieldTableCache>
                        <c:ptCount val="1"/>
                        <c:pt idx="0">
                          <c:v>H28</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{164CA00D-6B7C-4400-8B5E-66A897973CC0}</c15:txfldGUID>
                      <c15:f>'公会計指標分析・財政指標組合せ分析表'!$CN$72</c15:f>
                      <c15:dlblFieldTableCache>
                        <c:ptCount val="1"/>
                        <c:pt idx="0">
                          <c:v>H29</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{D4085030-5171-4EB4-AD32-5B84C3428BB3}</c15:txfldGUID>
                      <c15:f>'公会計指標分析・財政指標組合せ分析表'!$CV$72</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7.7</c:v>
                </c:pt>
                <c:pt idx="8">
                  <c:v>6.7</c:v>
                </c:pt>
                <c:pt idx="16">
                  <c:v>6.5</c:v>
                </c:pt>
                <c:pt idx="24">
                  <c:v>6.6</c:v>
                </c:pt>
                <c:pt idx="32">
                  <c:v>6.9</c:v>
                </c:pt>
              </c:numCache>
            </c:numRef>
          </c:xVal>
          <c:yVal>
            <c:numRef>
              <c:f>'公会計指標分析・財政指標組合せ分析表'!$BP$73:$DC$73</c:f>
              <c:numCache>
                <c:formatCode>#,##0.0;"▲ "#,##0.0</c:formatCode>
                <c:ptCount val="40"/>
                <c:pt idx="0">
                  <c:v>59.8</c:v>
                </c:pt>
                <c:pt idx="8">
                  <c:v>57.6</c:v>
                </c:pt>
                <c:pt idx="16">
                  <c:v>56.9</c:v>
                </c:pt>
                <c:pt idx="24">
                  <c:v>61.1</c:v>
                </c:pt>
                <c:pt idx="32">
                  <c:v>58.4</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{04A7F873-2241-4A99-ACAD-5D625EA54935}</c15:txfldGUID>
                      <c15:f>'公会計指標分析・財政指標組合せ分析表'!$BP$72</c15:f>
                      <c15:dlblFieldTableCache>
                        <c:ptCount val="1"/>
                        <c:pt idx="0">
                          <c:v>H26</c:v>
                        </c:pt>
                      </c15:dlblFieldTableCache>
                    </c15:dlblFTEntry>
                  </c15:dlblFieldTable>
                </c:ext>
              </c:extLst>
            </c:dLbl>
            <c:dLbl>
              <c:idx val="1"/>
              <c:delete val="1"/>
              <c:extLst>
                <c:ext xmlns:c15="http://schemas.microsoft.com/office/drawing/2012/chart" uri="{CE6537A1-D6FC-4f65-9D91-7224C49458BB}">
                  <c15:dlblFieldTable>
                    <c15:dlblFTEntry>
                      <c15:txfldGUID>{4D30ABF9-5447-4493-98C1-52BA18FCFCCF}</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{4F8A422F-F06F-4F12-8974-0AE2F5B69E51}</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{40DC5D0E-3461-4869-82C0-6B9CFB1280AC}</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{C7B9FD29-1CC1-410F-B0D6-7D3D4DDA7833}</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{C7A55512-6B7F-4D85-A67C-1B2B65D29128}</c15:txfldGUID>
                      <c15:f>'公会計指標分析・財政指標組合せ分析表'!$BX$72</c15:f>
                      <c15:dlblFieldTableCache>
                        <c:ptCount val="1"/>
                        <c:pt idx="0">
                          <c:v>H27</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{663D1ACA-ED2F-4E23-91DF-0095486FE5D3}</c15:txfldGUID>
                      <c15:f>'公会計指標分析・財政指標組合せ分析表'!$CF$72</c15:f>
                      <c15:dlblFieldTableCache>
                        <c:ptCount val="1"/>
                        <c:pt idx="0">
                          <c:v>H28</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{8F58E222-BE3B-4666-AE7E-F760D410AC36}</c15:txfldGUID>
                      <c15:f>'公会計指標分析・財政指標組合せ分析表'!$CN$72</c15:f>
                      <c15:dlblFieldTableCache>
                        <c:ptCount val="1"/>
                        <c:pt idx="0">
                          <c:v>H29</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{770E9A05-9978-4C6B-AD4F-3AB91CBDA4BC}</c15:txfldGUID>
                      <c15:f>'公会計指標分析・財政指標組合せ分析表'!$CV$72</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11.1</c:v>
                </c:pt>
                <c:pt idx="8">
                  <c:v>9.6</c:v>
                </c:pt>
                <c:pt idx="16">
                  <c:v>9.1999999999999993</c:v>
                </c:pt>
                <c:pt idx="24">
                  <c:v>8.9</c:v>
                </c:pt>
                <c:pt idx="32">
                  <c:v>8.6999999999999993</c:v>
                </c:pt>
              </c:numCache>
            </c:numRef>
          </c:xVal>
          <c:yVal>
            <c:numRef>
              <c:f>'公会計指標分析・財政指標組合せ分析表'!$BP$77:$DC$77</c:f>
              <c:numCache>
                <c:formatCode>#,##0.0;"▲ "#,##0.0</c:formatCode>
                <c:ptCount val="40"/>
                <c:pt idx="0">
                  <c:v>60.8</c:v>
                </c:pt>
                <c:pt idx="8">
                  <c:v>41.5</c:v>
                </c:pt>
                <c:pt idx="16">
                  <c:v>36.6</c:v>
                </c:pt>
                <c:pt idx="24">
                  <c:v>37.700000000000003</c:v>
                </c:pt>
                <c:pt idx="32">
                  <c:v>37.9</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1.5"/>
          <c:min val="6.2"/>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5380642557"/>
              <c:y val="0.8995698064479907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6"/>
          <c:min val="33"/>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82726011607e-002"/>
              <c:y val="0.25115548724858588"/>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038725" y="4448175"/>
          <a:ext cx="2889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000875" y="5743575"/>
          <a:ext cx="1206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695960</xdr:colOff>
      <xdr:row>4</xdr:row>
      <xdr:rowOff>76200</xdr:rowOff>
    </xdr:to>
    <xdr:sp macro="" textlink="">
      <xdr:nvSpPr>
        <xdr:cNvPr id="2" name="表題ボックス"/>
        <xdr:cNvSpPr>
          <a:spLocks noChangeArrowheads="1"/>
        </xdr:cNvSpPr>
      </xdr:nvSpPr>
      <xdr:spPr>
        <a:xfrm>
          <a:off x="123825" y="123825"/>
          <a:ext cx="862901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838200</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794875" y="190500"/>
          <a:ext cx="22326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762000</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2418060" y="190500"/>
          <a:ext cx="337185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秋田県潟上市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54025" y="7591425"/>
          <a:ext cx="670306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09740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09740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09740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09740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09740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09740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09740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09740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09740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5933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199390</xdr:colOff>
      <xdr:row>53</xdr:row>
      <xdr:rowOff>9525</xdr:rowOff>
    </xdr:to>
    <xdr:sp macro="" textlink="">
      <xdr:nvSpPr>
        <xdr:cNvPr id="16" name="Rectangle 87"/>
        <xdr:cNvSpPr>
          <a:spLocks noChangeArrowheads="1"/>
        </xdr:cNvSpPr>
      </xdr:nvSpPr>
      <xdr:spPr>
        <a:xfrm>
          <a:off x="11808460" y="7600315"/>
          <a:ext cx="399034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1808460" y="7591425"/>
          <a:ext cx="79819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30429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1932285" y="7934325"/>
          <a:ext cx="372427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000">
              <a:solidFill>
                <a:schemeClr val="dk1"/>
              </a:solidFill>
              <a:effectLst/>
              <a:latin typeface="ＭＳ ゴシック"/>
              <a:ea typeface="ＭＳ ゴシック"/>
              <a:cs typeface="+mn-cs"/>
            </a:rPr>
            <a:t>・</a:t>
          </a:r>
          <a:r>
            <a:rPr lang="ja-JP" altLang="en-US" sz="1000">
              <a:solidFill>
                <a:schemeClr val="dk1"/>
              </a:solidFill>
              <a:effectLst/>
              <a:latin typeface="ＭＳ ゴシック"/>
              <a:ea typeface="ＭＳ ゴシック"/>
              <a:cs typeface="+mn-cs"/>
            </a:rPr>
            <a:t>元利償還金</a:t>
          </a:r>
          <a:r>
            <a:rPr lang="ja-JP" altLang="ja-JP" sz="1000">
              <a:solidFill>
                <a:schemeClr val="dk1"/>
              </a:solidFill>
              <a:effectLst/>
              <a:latin typeface="ＭＳ ゴシック"/>
              <a:ea typeface="ＭＳ ゴシック"/>
              <a:cs typeface="+mn-cs"/>
            </a:rPr>
            <a:t>は、</a:t>
          </a:r>
          <a:r>
            <a:rPr lang="ja-JP" altLang="ja-JP" sz="1000">
              <a:solidFill>
                <a:schemeClr val="dk1"/>
              </a:solidFill>
              <a:effectLst/>
              <a:latin typeface="ＭＳ ゴシック"/>
              <a:ea typeface="ＭＳ ゴシック"/>
              <a:cs typeface="+mn-cs"/>
            </a:rPr>
            <a:t/>
          </a:r>
          <a:r>
            <a:rPr lang="ja-JP" altLang="ja-JP" sz="1000">
              <a:solidFill>
                <a:schemeClr val="dk1"/>
              </a:solidFill>
              <a:effectLst/>
              <a:latin typeface="ＭＳ ゴシック"/>
              <a:ea typeface="ＭＳ ゴシック"/>
              <a:cs typeface="+mn-cs"/>
            </a:rPr>
            <a:t>学校施設整備事業等に係る元金償還の開始</a:t>
          </a:r>
          <a:r>
            <a:rPr lang="ja-JP" altLang="en-US" sz="1000">
              <a:solidFill>
                <a:schemeClr val="dk1"/>
              </a:solidFill>
              <a:effectLst/>
              <a:latin typeface="ＭＳ ゴシック"/>
              <a:ea typeface="ＭＳ ゴシック"/>
              <a:cs typeface="+mn-cs"/>
            </a:rPr>
            <a:t>により、前年度から47百万円増加した。</a:t>
          </a:r>
          <a:endParaRPr lang="en-US" altLang="ja-JP" sz="1000">
            <a:solidFill>
              <a:schemeClr val="dk1"/>
            </a:solidFill>
            <a:effectLst/>
            <a:latin typeface="ＭＳ ゴシック"/>
            <a:ea typeface="ＭＳ ゴシック"/>
            <a:cs typeface="+mn-cs"/>
          </a:endParaRPr>
        </a:p>
        <a:p>
          <a:r>
            <a:rPr lang="ja-JP" altLang="en-US" sz="1000">
              <a:solidFill>
                <a:schemeClr val="dk1"/>
              </a:solidFill>
              <a:effectLst/>
              <a:latin typeface="ＭＳ ゴシック"/>
              <a:ea typeface="ＭＳ ゴシック"/>
              <a:cs typeface="+mn-cs"/>
            </a:rPr>
            <a:t>・公営企業債の元利償還金に対する繰入金は、</a:t>
          </a:r>
          <a:r>
            <a:rPr lang="ja-JP" altLang="ja-JP" sz="1000">
              <a:solidFill>
                <a:schemeClr val="dk1"/>
              </a:solidFill>
              <a:effectLst/>
              <a:latin typeface="ＭＳ ゴシック"/>
              <a:ea typeface="ＭＳ ゴシック"/>
              <a:cs typeface="+mn-cs"/>
            </a:rPr>
            <a:t>下水道事業の定時償還が進</a:t>
          </a:r>
          <a:r>
            <a:rPr lang="ja-JP" altLang="en-US" sz="1000">
              <a:solidFill>
                <a:schemeClr val="dk1"/>
              </a:solidFill>
              <a:effectLst/>
              <a:latin typeface="ＭＳ ゴシック"/>
              <a:ea typeface="ＭＳ ゴシック"/>
              <a:cs typeface="+mn-cs"/>
            </a:rPr>
            <a:t>んだことで、前年度から29百万円減少した。</a:t>
          </a:r>
          <a:endParaRPr lang="en-US" altLang="ja-JP" sz="1000">
            <a:solidFill>
              <a:schemeClr val="dk1"/>
            </a:solidFill>
            <a:effectLst/>
            <a:latin typeface="ＭＳ ゴシック"/>
            <a:ea typeface="ＭＳ ゴシック"/>
            <a:cs typeface="+mn-cs"/>
          </a:endParaRPr>
        </a:p>
        <a:p>
          <a:r>
            <a:rPr lang="ja-JP" altLang="en-US" sz="1000">
              <a:solidFill>
                <a:schemeClr val="dk1"/>
              </a:solidFill>
              <a:effectLst/>
              <a:latin typeface="ＭＳ ゴシック"/>
              <a:ea typeface="ＭＳ ゴシック"/>
              <a:cs typeface="+mn-cs"/>
            </a:rPr>
            <a:t>・算入公債費等は、合併特例事業債を活用した</a:t>
          </a:r>
          <a:r>
            <a:rPr lang="ja-JP" altLang="ja-JP" sz="1000">
              <a:solidFill>
                <a:schemeClr val="dk1"/>
              </a:solidFill>
              <a:effectLst/>
              <a:latin typeface="ＭＳ ゴシック"/>
              <a:ea typeface="ＭＳ ゴシック"/>
              <a:cs typeface="+mn-cs"/>
            </a:rPr>
            <a:t>学校施設整備事業等</a:t>
          </a:r>
          <a:r>
            <a:rPr lang="ja-JP" altLang="ja-JP" sz="1000">
              <a:solidFill>
                <a:schemeClr val="dk1"/>
              </a:solidFill>
              <a:effectLst/>
              <a:latin typeface="ＭＳ ゴシック"/>
              <a:ea typeface="ＭＳ ゴシック"/>
              <a:cs typeface="+mn-cs"/>
            </a:rPr>
            <a:t>に係る</a:t>
          </a:r>
          <a:r>
            <a:rPr lang="ja-JP" altLang="en-US" sz="1000">
              <a:solidFill>
                <a:schemeClr val="dk1"/>
              </a:solidFill>
              <a:effectLst/>
              <a:latin typeface="ＭＳ ゴシック"/>
              <a:ea typeface="ＭＳ ゴシック"/>
              <a:cs typeface="+mn-cs"/>
            </a:rPr>
            <a:t>元金</a:t>
          </a:r>
          <a:r>
            <a:rPr lang="ja-JP" altLang="ja-JP" sz="1000">
              <a:solidFill>
                <a:schemeClr val="dk1"/>
              </a:solidFill>
              <a:effectLst/>
              <a:latin typeface="ＭＳ ゴシック"/>
              <a:ea typeface="ＭＳ ゴシック"/>
              <a:cs typeface="+mn-cs"/>
            </a:rPr>
            <a:t>償還の開始</a:t>
          </a:r>
          <a:r>
            <a:rPr lang="ja-JP" altLang="en-US" sz="1000">
              <a:solidFill>
                <a:schemeClr val="dk1"/>
              </a:solidFill>
              <a:effectLst/>
              <a:latin typeface="ＭＳ ゴシック"/>
              <a:ea typeface="ＭＳ ゴシック"/>
              <a:cs typeface="+mn-cs"/>
            </a:rPr>
            <a:t>など</a:t>
          </a:r>
          <a:r>
            <a:rPr lang="ja-JP" altLang="ja-JP" sz="1000">
              <a:solidFill>
                <a:schemeClr val="dk1"/>
              </a:solidFill>
              <a:effectLst/>
              <a:latin typeface="ＭＳ ゴシック"/>
              <a:ea typeface="ＭＳ ゴシック"/>
              <a:cs typeface="+mn-cs"/>
            </a:rPr>
            <a:t>に</a:t>
          </a:r>
          <a:r>
            <a:rPr lang="ja-JP" altLang="en-US" sz="1000">
              <a:solidFill>
                <a:schemeClr val="dk1"/>
              </a:solidFill>
              <a:effectLst/>
              <a:latin typeface="ＭＳ ゴシック"/>
              <a:ea typeface="ＭＳ ゴシック"/>
              <a:cs typeface="+mn-cs"/>
            </a:rPr>
            <a:t>より</a:t>
          </a:r>
          <a:r>
            <a:rPr lang="ja-JP" altLang="ja-JP" sz="1000">
              <a:solidFill>
                <a:schemeClr val="dk1"/>
              </a:solidFill>
              <a:effectLst/>
              <a:latin typeface="ＭＳ ゴシック"/>
              <a:ea typeface="ＭＳ ゴシック"/>
              <a:cs typeface="+mn-cs"/>
            </a:rPr>
            <a:t>、</a:t>
          </a:r>
          <a:r>
            <a:rPr lang="ja-JP" altLang="en-US" sz="1000">
              <a:solidFill>
                <a:schemeClr val="dk1"/>
              </a:solidFill>
              <a:effectLst/>
              <a:latin typeface="ＭＳ ゴシック"/>
              <a:ea typeface="ＭＳ ゴシック"/>
              <a:cs typeface="+mn-cs"/>
            </a:rPr>
            <a:t>前年度から22百万円増加した。</a:t>
          </a:r>
          <a:endParaRPr lang="ja-JP" altLang="ja-JP" sz="1000">
            <a:effectLst/>
            <a:latin typeface="ＭＳ ゴシック"/>
            <a:ea typeface="ＭＳ ゴシック"/>
          </a:endParaRPr>
        </a:p>
        <a:p>
          <a:r>
            <a:rPr lang="ja-JP" altLang="en-US" sz="1000">
              <a:solidFill>
                <a:schemeClr val="dk1"/>
              </a:solidFill>
              <a:effectLst/>
              <a:latin typeface="ＭＳ ゴシック"/>
              <a:ea typeface="ＭＳ ゴシック"/>
              <a:cs typeface="+mn-cs"/>
            </a:rPr>
            <a:t>・今後、</a:t>
          </a:r>
          <a:r>
            <a:rPr lang="ja-JP" altLang="en-US" sz="1000">
              <a:solidFill>
                <a:schemeClr val="dk1"/>
              </a:solidFill>
              <a:effectLst/>
              <a:latin typeface="ＭＳ ゴシック"/>
              <a:ea typeface="ＭＳ ゴシック"/>
              <a:cs typeface="+mn-cs"/>
            </a:rPr>
            <a:t>天王市民センター（仮称）や天王こども園といった大型の公共施設等整備</a:t>
          </a:r>
          <a:r>
            <a:rPr lang="ja-JP" altLang="ja-JP" sz="1000">
              <a:solidFill>
                <a:schemeClr val="dk1"/>
              </a:solidFill>
              <a:effectLst/>
              <a:latin typeface="ＭＳ ゴシック"/>
              <a:ea typeface="ＭＳ ゴシック"/>
              <a:cs typeface="+mn-cs"/>
            </a:rPr>
            <a:t>事業の実施に伴い</a:t>
          </a:r>
          <a:r>
            <a:rPr lang="ja-JP" altLang="en-US" sz="1000">
              <a:solidFill>
                <a:schemeClr val="dk1"/>
              </a:solidFill>
              <a:effectLst/>
              <a:latin typeface="ＭＳ ゴシック"/>
              <a:ea typeface="ＭＳ ゴシック"/>
              <a:cs typeface="+mn-cs"/>
            </a:rPr>
            <a:t>、</a:t>
          </a:r>
          <a:r>
            <a:rPr lang="ja-JP" altLang="ja-JP" sz="1000">
              <a:solidFill>
                <a:schemeClr val="dk1"/>
              </a:solidFill>
              <a:effectLst/>
              <a:latin typeface="ＭＳ ゴシック"/>
              <a:ea typeface="ＭＳ ゴシック"/>
              <a:cs typeface="+mn-cs"/>
            </a:rPr>
            <a:t>合併特例事業債や公共施設等適正管理推進事業債を活用した地方債の借入を予定していることから</a:t>
          </a:r>
          <a:r>
            <a:rPr lang="ja-JP" altLang="ja-JP" sz="1000">
              <a:solidFill>
                <a:schemeClr val="dk1"/>
              </a:solidFill>
              <a:effectLst/>
              <a:latin typeface="ＭＳ ゴシック"/>
              <a:ea typeface="ＭＳ ゴシック"/>
              <a:cs typeface="+mn-cs"/>
            </a:rPr>
            <a:t>、元利償還金</a:t>
          </a:r>
          <a:r>
            <a:rPr lang="ja-JP" altLang="en-US" sz="1000">
              <a:solidFill>
                <a:schemeClr val="dk1"/>
              </a:solidFill>
              <a:effectLst/>
              <a:latin typeface="ＭＳ ゴシック"/>
              <a:ea typeface="ＭＳ ゴシック"/>
              <a:cs typeface="+mn-cs"/>
            </a:rPr>
            <a:t>等の</a:t>
          </a:r>
          <a:r>
            <a:rPr lang="ja-JP" altLang="ja-JP" sz="1000">
              <a:solidFill>
                <a:schemeClr val="dk1"/>
              </a:solidFill>
              <a:effectLst/>
              <a:latin typeface="ＭＳ ゴシック"/>
              <a:ea typeface="ＭＳ ゴシック"/>
              <a:cs typeface="+mn-cs"/>
            </a:rPr>
            <a:t>増加</a:t>
          </a:r>
          <a:r>
            <a:rPr lang="ja-JP" altLang="en-US" sz="1000">
              <a:solidFill>
                <a:schemeClr val="dk1"/>
              </a:solidFill>
              <a:effectLst/>
              <a:latin typeface="ＭＳ ゴシック"/>
              <a:ea typeface="ＭＳ ゴシック"/>
              <a:cs typeface="+mn-cs"/>
            </a:rPr>
            <a:t>に伴い</a:t>
          </a:r>
          <a:r>
            <a:rPr lang="ja-JP" altLang="ja-JP" sz="1000">
              <a:solidFill>
                <a:schemeClr val="dk1"/>
              </a:solidFill>
              <a:effectLst/>
              <a:latin typeface="ＭＳ ゴシック"/>
              <a:ea typeface="ＭＳ ゴシック"/>
              <a:cs typeface="+mn-cs"/>
            </a:rPr>
            <a:t>分子は増加すると見込まれる</a:t>
          </a:r>
          <a:r>
            <a:rPr lang="ja-JP" altLang="en-US" sz="1000">
              <a:solidFill>
                <a:schemeClr val="dk1"/>
              </a:solidFill>
              <a:effectLst/>
              <a:latin typeface="ＭＳ ゴシック"/>
              <a:ea typeface="ＭＳ ゴシック"/>
              <a:cs typeface="+mn-cs"/>
            </a:rPr>
            <a:t>が、</a:t>
          </a:r>
          <a:r>
            <a:rPr lang="ja-JP" altLang="ja-JP" sz="1000">
              <a:solidFill>
                <a:schemeClr val="dk1"/>
              </a:solidFill>
              <a:effectLst/>
              <a:latin typeface="ＭＳ ゴシック"/>
              <a:ea typeface="ＭＳ ゴシック"/>
              <a:cs typeface="+mn-cs"/>
            </a:rPr>
            <a:t>繰上償還を着実に実施することで財政の健全化に努めていく。</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454025" y="12106275"/>
          <a:ext cx="670306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227330</xdr:colOff>
      <xdr:row>57</xdr:row>
      <xdr:rowOff>382905</xdr:rowOff>
    </xdr:to>
    <xdr:sp macro="" textlink="">
      <xdr:nvSpPr>
        <xdr:cNvPr id="22" name="Rectangle 87"/>
        <xdr:cNvSpPr>
          <a:spLocks noChangeArrowheads="1"/>
        </xdr:cNvSpPr>
      </xdr:nvSpPr>
      <xdr:spPr>
        <a:xfrm>
          <a:off x="11808460" y="12115800"/>
          <a:ext cx="401828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1833225" y="12106275"/>
          <a:ext cx="72707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1913870" y="12325985"/>
          <a:ext cx="381063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ゴシック"/>
              <a:ea typeface="ＭＳ ゴシック"/>
            </a:rPr>
            <a:t>　</a:t>
          </a:r>
          <a:r>
            <a:rPr lang="ja-JP" altLang="en-US">
              <a:latin typeface="ＭＳ ゴシック"/>
              <a:ea typeface="ＭＳ ゴシック"/>
            </a:rPr>
            <a:t>本市では、満期一括償還の地方債を発行していないため、減債基金残高と減債基金積立相当額に該当する数値はありません。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275590</xdr:colOff>
      <xdr:row>38</xdr:row>
      <xdr:rowOff>333375</xdr:rowOff>
    </xdr:from>
    <xdr:to xmlns:xdr="http://schemas.openxmlformats.org/drawingml/2006/spreadsheetDrawing">
      <xdr:col>18</xdr:col>
      <xdr:colOff>133985</xdr:colOff>
      <xdr:row>53</xdr:row>
      <xdr:rowOff>9525</xdr:rowOff>
    </xdr:to>
    <xdr:sp macro="" textlink="">
      <xdr:nvSpPr>
        <xdr:cNvPr id="3" name="正方形/長方形 3"/>
        <xdr:cNvSpPr>
          <a:spLocks noChangeArrowheads="1"/>
        </xdr:cNvSpPr>
      </xdr:nvSpPr>
      <xdr:spPr>
        <a:xfrm>
          <a:off x="11715750" y="7572375"/>
          <a:ext cx="418592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335280</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1775440" y="7604125"/>
          <a:ext cx="223647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34696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34696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34696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34696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34696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34696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34696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34696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34696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34696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34696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191135</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376170"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523240</xdr:colOff>
      <xdr:row>52</xdr:row>
      <xdr:rowOff>257175</xdr:rowOff>
    </xdr:to>
    <xdr:sp macro="" textlink="">
      <xdr:nvSpPr>
        <xdr:cNvPr id="17" name="Oval 182"/>
        <xdr:cNvSpPr>
          <a:spLocks noChangeArrowheads="1"/>
        </xdr:cNvSpPr>
      </xdr:nvSpPr>
      <xdr:spPr>
        <a:xfrm>
          <a:off x="2527935" y="12249150"/>
          <a:ext cx="180340"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33183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9785350" y="238125"/>
          <a:ext cx="22834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133985</xdr:colOff>
      <xdr:row>3</xdr:row>
      <xdr:rowOff>123825</xdr:rowOff>
    </xdr:to>
    <xdr:sp macro="" textlink="">
      <xdr:nvSpPr>
        <xdr:cNvPr id="20" name="団体名称ボックス"/>
        <xdr:cNvSpPr>
          <a:spLocks noChangeArrowheads="1"/>
        </xdr:cNvSpPr>
      </xdr:nvSpPr>
      <xdr:spPr>
        <a:xfrm>
          <a:off x="12477115" y="238125"/>
          <a:ext cx="342455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秋田県潟上市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54025" y="7591425"/>
          <a:ext cx="537273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865505</xdr:colOff>
      <xdr:row>5</xdr:row>
      <xdr:rowOff>133985</xdr:rowOff>
    </xdr:to>
    <xdr:sp macro="" textlink="">
      <xdr:nvSpPr>
        <xdr:cNvPr id="22" name="テキスト ボックス 6"/>
        <xdr:cNvSpPr txBox="1">
          <a:spLocks noChangeArrowheads="1"/>
        </xdr:cNvSpPr>
      </xdr:nvSpPr>
      <xdr:spPr>
        <a:xfrm>
          <a:off x="568325" y="705485"/>
          <a:ext cx="161671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391160</xdr:colOff>
      <xdr:row>40</xdr:row>
      <xdr:rowOff>19050</xdr:rowOff>
    </xdr:from>
    <xdr:to xmlns:xdr="http://schemas.openxmlformats.org/drawingml/2006/spreadsheetDrawing">
      <xdr:col>18</xdr:col>
      <xdr:colOff>19685</xdr:colOff>
      <xdr:row>52</xdr:row>
      <xdr:rowOff>247650</xdr:rowOff>
    </xdr:to>
    <xdr:sp macro="" textlink="" fLocksText="0">
      <xdr:nvSpPr>
        <xdr:cNvPr id="23" name="テキスト ボックス 22"/>
        <xdr:cNvSpPr txBox="1"/>
      </xdr:nvSpPr>
      <xdr:spPr>
        <a:xfrm>
          <a:off x="11831320" y="7962900"/>
          <a:ext cx="39560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000">
              <a:solidFill>
                <a:schemeClr val="dk1"/>
              </a:solidFill>
              <a:effectLst/>
              <a:latin typeface="ＭＳ ゴシック"/>
              <a:ea typeface="ＭＳ ゴシック"/>
              <a:cs typeface="+mn-cs"/>
            </a:rPr>
            <a:t>・</a:t>
          </a:r>
          <a:r>
            <a:rPr lang="ja-JP" altLang="ja-JP" sz="1000">
              <a:solidFill>
                <a:schemeClr val="dk1"/>
              </a:solidFill>
              <a:effectLst/>
              <a:latin typeface="ＭＳ ゴシック"/>
              <a:ea typeface="ＭＳ ゴシック"/>
              <a:cs typeface="+mn-cs"/>
            </a:rPr>
            <a:t>一般会計等に係る地方債現在高は、地方債活用事業の減少により、地方債発行額が定時償還額を下回ったことで</a:t>
          </a:r>
          <a:r>
            <a:rPr lang="ja-JP" altLang="en-US" sz="1000">
              <a:solidFill>
                <a:schemeClr val="dk1"/>
              </a:solidFill>
              <a:effectLst/>
              <a:latin typeface="ＭＳ ゴシック"/>
              <a:ea typeface="ＭＳ ゴシック"/>
              <a:cs typeface="+mn-cs"/>
            </a:rPr>
            <a:t>、</a:t>
          </a:r>
          <a:r>
            <a:rPr lang="ja-JP" altLang="en-US" sz="1000">
              <a:solidFill>
                <a:schemeClr val="dk1"/>
              </a:solidFill>
              <a:effectLst/>
              <a:latin typeface="ＭＳ ゴシック"/>
              <a:ea typeface="ＭＳ ゴシック"/>
              <a:cs typeface="+mn-cs"/>
            </a:rPr>
            <a:t>前年度から483百万円減少した。</a:t>
          </a:r>
          <a:endParaRPr lang="en-US" altLang="ja-JP" sz="1000">
            <a:solidFill>
              <a:schemeClr val="dk1"/>
            </a:solidFill>
            <a:effectLst/>
            <a:latin typeface="ＭＳ ゴシック"/>
            <a:ea typeface="ＭＳ ゴシック"/>
            <a:cs typeface="+mn-cs"/>
          </a:endParaRPr>
        </a:p>
        <a:p>
          <a:r>
            <a:rPr lang="ja-JP" altLang="ja-JP" sz="1000">
              <a:solidFill>
                <a:schemeClr val="dk1"/>
              </a:solidFill>
              <a:effectLst/>
              <a:latin typeface="ＭＳ ゴシック"/>
              <a:ea typeface="ＭＳ ゴシック"/>
              <a:cs typeface="+mn-cs"/>
            </a:rPr>
            <a:t>・公営企業債等繰入見込額は、下水道事業の</a:t>
          </a:r>
          <a:r>
            <a:rPr lang="ja-JP" altLang="en-US" sz="1000">
              <a:solidFill>
                <a:schemeClr val="dk1"/>
              </a:solidFill>
              <a:effectLst/>
              <a:latin typeface="ＭＳ ゴシック"/>
              <a:ea typeface="ＭＳ ゴシック"/>
              <a:cs typeface="+mn-cs"/>
            </a:rPr>
            <a:t>定時償還が進んだことで、前年度から152百万円</a:t>
          </a:r>
          <a:r>
            <a:rPr lang="ja-JP" altLang="ja-JP" sz="1000">
              <a:solidFill>
                <a:schemeClr val="dk1"/>
              </a:solidFill>
              <a:effectLst/>
              <a:latin typeface="ＭＳ ゴシック"/>
              <a:ea typeface="ＭＳ ゴシック"/>
              <a:cs typeface="+mn-cs"/>
            </a:rPr>
            <a:t>減少</a:t>
          </a:r>
          <a:r>
            <a:rPr lang="ja-JP" altLang="en-US" sz="1000">
              <a:solidFill>
                <a:schemeClr val="dk1"/>
              </a:solidFill>
              <a:effectLst/>
              <a:latin typeface="ＭＳ ゴシック"/>
              <a:ea typeface="ＭＳ ゴシック"/>
              <a:cs typeface="+mn-cs"/>
            </a:rPr>
            <a:t>した</a:t>
          </a:r>
          <a:r>
            <a:rPr lang="ja-JP" altLang="ja-JP" sz="1000">
              <a:solidFill>
                <a:schemeClr val="dk1"/>
              </a:solidFill>
              <a:effectLst/>
              <a:latin typeface="ＭＳ ゴシック"/>
              <a:ea typeface="ＭＳ ゴシック"/>
              <a:cs typeface="+mn-cs"/>
            </a:rPr>
            <a:t>。</a:t>
          </a:r>
          <a:endParaRPr lang="en-US" altLang="ja-JP" sz="1000">
            <a:solidFill>
              <a:schemeClr val="dk1"/>
            </a:solidFill>
            <a:effectLst/>
            <a:latin typeface="ＭＳ ゴシック"/>
            <a:ea typeface="ＭＳ ゴシック"/>
            <a:cs typeface="+mn-cs"/>
          </a:endParaRPr>
        </a:p>
        <a:p>
          <a:r>
            <a:rPr lang="ja-JP" altLang="en-US" sz="1000">
              <a:solidFill>
                <a:schemeClr val="dk1"/>
              </a:solidFill>
              <a:effectLst/>
              <a:latin typeface="ＭＳ ゴシック"/>
              <a:ea typeface="ＭＳ ゴシック"/>
              <a:cs typeface="+mn-cs"/>
            </a:rPr>
            <a:t>・</a:t>
          </a:r>
          <a:r>
            <a:rPr lang="ja-JP" altLang="en-US" sz="1000">
              <a:solidFill>
                <a:schemeClr val="dk1"/>
              </a:solidFill>
              <a:effectLst/>
              <a:latin typeface="ＭＳ ゴシック"/>
              <a:ea typeface="ＭＳ ゴシック"/>
              <a:cs typeface="+mn-cs"/>
            </a:rPr>
            <a:t>今後、</a:t>
          </a:r>
          <a:r>
            <a:rPr lang="ja-JP" altLang="en-US" sz="1000">
              <a:solidFill>
                <a:schemeClr val="dk1"/>
              </a:solidFill>
              <a:effectLst/>
              <a:latin typeface="ＭＳ ゴシック"/>
              <a:ea typeface="ＭＳ ゴシック"/>
              <a:cs typeface="+mn-cs"/>
            </a:rPr>
            <a:t>天王市民センター（仮称）や天王こども園といった大型の公共施設等整備</a:t>
          </a:r>
          <a:r>
            <a:rPr lang="ja-JP" altLang="ja-JP" sz="1000">
              <a:solidFill>
                <a:schemeClr val="dk1"/>
              </a:solidFill>
              <a:effectLst/>
              <a:latin typeface="ＭＳ ゴシック"/>
              <a:ea typeface="ＭＳ ゴシック"/>
              <a:cs typeface="+mn-cs"/>
            </a:rPr>
            <a:t>事業</a:t>
          </a:r>
          <a:r>
            <a:rPr lang="ja-JP" altLang="ja-JP" sz="1000">
              <a:solidFill>
                <a:schemeClr val="dk1"/>
              </a:solidFill>
              <a:effectLst/>
              <a:latin typeface="ＭＳ ゴシック"/>
              <a:ea typeface="ＭＳ ゴシック"/>
              <a:cs typeface="+mn-cs"/>
            </a:rPr>
            <a:t>を予定して</a:t>
          </a:r>
          <a:r>
            <a:rPr lang="ja-JP" altLang="en-US" sz="1000">
              <a:solidFill>
                <a:schemeClr val="dk1"/>
              </a:solidFill>
              <a:effectLst/>
              <a:latin typeface="ＭＳ ゴシック"/>
              <a:ea typeface="ＭＳ ゴシック"/>
              <a:cs typeface="+mn-cs"/>
            </a:rPr>
            <a:t>おり</a:t>
          </a:r>
          <a:r>
            <a:rPr lang="ja-JP" altLang="ja-JP" sz="1000">
              <a:solidFill>
                <a:schemeClr val="dk1"/>
              </a:solidFill>
              <a:effectLst/>
              <a:latin typeface="ＭＳ ゴシック"/>
              <a:ea typeface="ＭＳ ゴシック"/>
              <a:cs typeface="+mn-cs"/>
            </a:rPr>
            <a:t>、</a:t>
          </a:r>
          <a:r>
            <a:rPr lang="ja-JP" altLang="en-US" sz="1000">
              <a:solidFill>
                <a:schemeClr val="dk1"/>
              </a:solidFill>
              <a:effectLst/>
              <a:latin typeface="ＭＳ ゴシック"/>
              <a:ea typeface="ＭＳ ゴシック"/>
              <a:cs typeface="+mn-cs"/>
            </a:rPr>
            <a:t>地方債残高の増加により</a:t>
          </a:r>
          <a:r>
            <a:rPr lang="ja-JP" altLang="ja-JP" sz="1000">
              <a:solidFill>
                <a:schemeClr val="dk1"/>
              </a:solidFill>
              <a:effectLst/>
              <a:latin typeface="ＭＳ ゴシック"/>
              <a:ea typeface="ＭＳ ゴシック"/>
              <a:cs typeface="+mn-cs"/>
            </a:rPr>
            <a:t>将来負担額</a:t>
          </a:r>
          <a:r>
            <a:rPr lang="ja-JP" altLang="en-US" sz="1000">
              <a:solidFill>
                <a:schemeClr val="dk1"/>
              </a:solidFill>
              <a:effectLst/>
              <a:latin typeface="ＭＳ ゴシック"/>
              <a:ea typeface="ＭＳ ゴシック"/>
              <a:cs typeface="+mn-cs"/>
            </a:rPr>
            <a:t>は</a:t>
          </a:r>
          <a:r>
            <a:rPr lang="ja-JP" altLang="ja-JP" sz="1000">
              <a:solidFill>
                <a:schemeClr val="dk1"/>
              </a:solidFill>
              <a:effectLst/>
              <a:latin typeface="ＭＳ ゴシック"/>
              <a:ea typeface="ＭＳ ゴシック"/>
              <a:cs typeface="+mn-cs"/>
            </a:rPr>
            <a:t>全体</a:t>
          </a:r>
          <a:r>
            <a:rPr lang="ja-JP" altLang="en-US" sz="1000">
              <a:solidFill>
                <a:schemeClr val="dk1"/>
              </a:solidFill>
              <a:effectLst/>
              <a:latin typeface="ＭＳ ゴシック"/>
              <a:ea typeface="ＭＳ ゴシック"/>
              <a:cs typeface="+mn-cs"/>
            </a:rPr>
            <a:t>的に</a:t>
          </a:r>
          <a:r>
            <a:rPr lang="ja-JP" altLang="ja-JP" sz="1000">
              <a:solidFill>
                <a:schemeClr val="dk1"/>
              </a:solidFill>
              <a:effectLst/>
              <a:latin typeface="ＭＳ ゴシック"/>
              <a:ea typeface="ＭＳ ゴシック"/>
              <a:cs typeface="+mn-cs"/>
            </a:rPr>
            <a:t>増加すると見込まれる。</a:t>
          </a:r>
          <a:endParaRPr lang="ja-JP" altLang="ja-JP" sz="1000">
            <a:effectLst/>
            <a:latin typeface="ＭＳ ゴシック"/>
            <a:ea typeface="ＭＳ ゴシック"/>
          </a:endParaRPr>
        </a:p>
        <a:p>
          <a:r>
            <a:rPr lang="ja-JP" altLang="en-US" sz="1000">
              <a:solidFill>
                <a:schemeClr val="dk1"/>
              </a:solidFill>
              <a:effectLst/>
              <a:latin typeface="ＭＳ ゴシック"/>
              <a:ea typeface="ＭＳ ゴシック"/>
              <a:cs typeface="+mn-cs"/>
            </a:rPr>
            <a:t>・</a:t>
          </a:r>
          <a:r>
            <a:rPr lang="ja-JP" altLang="ja-JP" sz="1000">
              <a:solidFill>
                <a:schemeClr val="dk1"/>
              </a:solidFill>
              <a:effectLst/>
              <a:latin typeface="ＭＳ ゴシック"/>
              <a:ea typeface="ＭＳ ゴシック"/>
              <a:cs typeface="+mn-cs"/>
            </a:rPr>
            <a:t>充当可能基金</a:t>
          </a:r>
          <a:r>
            <a:rPr lang="ja-JP" altLang="en-US" sz="1000">
              <a:solidFill>
                <a:schemeClr val="dk1"/>
              </a:solidFill>
              <a:effectLst/>
              <a:latin typeface="ＭＳ ゴシック"/>
              <a:ea typeface="ＭＳ ゴシック"/>
              <a:cs typeface="+mn-cs"/>
            </a:rPr>
            <a:t>は、一般会計の財政調整基金が減少したものの、国民健康保険事業特別会計の財政調整基金が増加したことで、前年度から13百万円の増となった。</a:t>
          </a:r>
          <a:r>
            <a:rPr lang="ja-JP" altLang="ja-JP" sz="1000">
              <a:solidFill>
                <a:schemeClr val="dk1"/>
              </a:solidFill>
              <a:effectLst/>
              <a:latin typeface="ＭＳ ゴシック"/>
              <a:ea typeface="ＭＳ ゴシック"/>
              <a:cs typeface="+mn-cs"/>
            </a:rPr>
            <a:t>今後、一般会計において最終処分場延命化事業や庁舎等ＰＣ機器更新事業</a:t>
          </a:r>
          <a:r>
            <a:rPr kumimoji="1" lang="ja-JP" altLang="en-US" sz="1000">
              <a:solidFill>
                <a:schemeClr val="dk1"/>
              </a:solidFill>
              <a:effectLst/>
              <a:latin typeface="ＭＳ ゴシック"/>
              <a:ea typeface="ＭＳ ゴシック"/>
              <a:cs typeface="+mn-cs"/>
            </a:rPr>
            <a:t>といった市単独事業</a:t>
          </a:r>
          <a:r>
            <a:rPr lang="ja-JP" altLang="ja-JP" sz="1000">
              <a:solidFill>
                <a:schemeClr val="dk1"/>
              </a:solidFill>
              <a:effectLst/>
              <a:latin typeface="ＭＳ ゴシック"/>
              <a:ea typeface="ＭＳ ゴシック"/>
              <a:cs typeface="+mn-cs"/>
            </a:rPr>
            <a:t>を予定していることから</a:t>
          </a:r>
          <a:r>
            <a:rPr lang="ja-JP" altLang="en-US" sz="1000">
              <a:solidFill>
                <a:schemeClr val="dk1"/>
              </a:solidFill>
              <a:effectLst/>
              <a:latin typeface="ＭＳ ゴシック"/>
              <a:ea typeface="ＭＳ ゴシック"/>
              <a:cs typeface="+mn-cs"/>
            </a:rPr>
            <a:t>、令和元年度以降は</a:t>
          </a:r>
          <a:r>
            <a:rPr lang="ja-JP" altLang="ja-JP" sz="1000">
              <a:solidFill>
                <a:schemeClr val="dk1"/>
              </a:solidFill>
              <a:effectLst/>
              <a:latin typeface="ＭＳ ゴシック"/>
              <a:ea typeface="ＭＳ ゴシック"/>
              <a:cs typeface="+mn-cs"/>
            </a:rPr>
            <a:t>減少</a:t>
          </a:r>
          <a:r>
            <a:rPr lang="ja-JP" altLang="en-US" sz="1000">
              <a:solidFill>
                <a:schemeClr val="dk1"/>
              </a:solidFill>
              <a:effectLst/>
              <a:latin typeface="ＭＳ ゴシック"/>
              <a:ea typeface="ＭＳ ゴシック"/>
              <a:cs typeface="+mn-cs"/>
            </a:rPr>
            <a:t>する</a:t>
          </a:r>
          <a:r>
            <a:rPr lang="ja-JP" altLang="ja-JP" sz="1000">
              <a:solidFill>
                <a:schemeClr val="dk1"/>
              </a:solidFill>
              <a:effectLst/>
              <a:latin typeface="ＭＳ ゴシック"/>
              <a:ea typeface="ＭＳ ゴシック"/>
              <a:cs typeface="+mn-cs"/>
            </a:rPr>
            <a:t>と見込まれる。</a:t>
          </a:r>
          <a:endParaRPr lang="en-US" altLang="ja-JP" sz="1000">
            <a:solidFill>
              <a:schemeClr val="dk1"/>
            </a:solidFill>
            <a:effectLst/>
            <a:latin typeface="ＭＳ ゴシック"/>
            <a:ea typeface="ＭＳ ゴシック"/>
            <a:cs typeface="+mn-cs"/>
          </a:endParaRPr>
        </a:p>
        <a:p>
          <a:r>
            <a:rPr lang="ja-JP" altLang="ja-JP" sz="1000">
              <a:solidFill>
                <a:schemeClr val="dk1"/>
              </a:solidFill>
              <a:effectLst/>
              <a:latin typeface="ＭＳ ゴシック"/>
              <a:ea typeface="ＭＳ ゴシック"/>
              <a:cs typeface="+mn-cs"/>
            </a:rPr>
            <a:t>・基準財政需要額算入見込額</a:t>
          </a:r>
          <a:r>
            <a:rPr lang="ja-JP" altLang="en-US" sz="1000">
              <a:solidFill>
                <a:schemeClr val="dk1"/>
              </a:solidFill>
              <a:effectLst/>
              <a:latin typeface="ＭＳ ゴシック"/>
              <a:ea typeface="ＭＳ ゴシック"/>
              <a:cs typeface="+mn-cs"/>
            </a:rPr>
            <a:t>は、下水道費等において定時償還が進んだことや、公債費のうち臨時財政対策債において過年度分の算入割合が低下したのに加え、近年発行可能額が減少していること</a:t>
          </a:r>
          <a:r>
            <a:rPr lang="ja-JP" altLang="ja-JP" sz="1000">
              <a:solidFill>
                <a:schemeClr val="dk1"/>
              </a:solidFill>
              <a:effectLst/>
              <a:latin typeface="ＭＳ ゴシック"/>
              <a:ea typeface="ＭＳ ゴシック"/>
              <a:cs typeface="+mn-cs"/>
            </a:rPr>
            <a:t>により、前年度から429百万円減少した。</a:t>
          </a:r>
          <a:endParaRPr lang="en-US" altLang="ja-JP" sz="1000">
            <a:solidFill>
              <a:schemeClr val="dk1"/>
            </a:solidFill>
            <a:effectLst/>
            <a:latin typeface="ＭＳ ゴシック"/>
            <a:ea typeface="ＭＳ ゴシック"/>
            <a:cs typeface="+mn-cs"/>
          </a:endParaRPr>
        </a:p>
        <a:p>
          <a:r>
            <a:rPr lang="ja-JP" altLang="en-US" sz="1000">
              <a:solidFill>
                <a:schemeClr val="dk1"/>
              </a:solidFill>
              <a:effectLst/>
              <a:latin typeface="ＭＳ ゴシック"/>
              <a:ea typeface="ＭＳ ゴシック"/>
              <a:cs typeface="+mn-cs"/>
            </a:rPr>
            <a:t>・充当可能財源等は</a:t>
          </a:r>
          <a:r>
            <a:rPr lang="ja-JP" altLang="ja-JP" sz="1000">
              <a:solidFill>
                <a:schemeClr val="dk1"/>
              </a:solidFill>
              <a:effectLst/>
              <a:latin typeface="ＭＳ ゴシック"/>
              <a:ea typeface="ＭＳ ゴシック"/>
              <a:cs typeface="+mn-cs"/>
            </a:rPr>
            <a:t>、ふるさと納税制度の見直し・拡充に伴うふるさと応援基金の積み増し</a:t>
          </a:r>
          <a:r>
            <a:rPr lang="ja-JP" altLang="en-US" sz="1000">
              <a:solidFill>
                <a:schemeClr val="dk1"/>
              </a:solidFill>
              <a:effectLst/>
              <a:latin typeface="ＭＳ ゴシック"/>
              <a:ea typeface="ＭＳ ゴシック"/>
              <a:cs typeface="+mn-cs"/>
            </a:rPr>
            <a:t>や、経常経費の見直しによるコスト削減</a:t>
          </a:r>
          <a:r>
            <a:rPr lang="ja-JP" altLang="ja-JP" sz="1000">
              <a:solidFill>
                <a:schemeClr val="dk1"/>
              </a:solidFill>
              <a:effectLst/>
              <a:latin typeface="ＭＳ ゴシック"/>
              <a:ea typeface="ＭＳ ゴシック"/>
              <a:cs typeface="+mn-cs"/>
            </a:rPr>
            <a:t>など</a:t>
          </a:r>
          <a:r>
            <a:rPr lang="ja-JP" altLang="en-US" sz="1000">
              <a:solidFill>
                <a:schemeClr val="dk1"/>
              </a:solidFill>
              <a:effectLst/>
              <a:latin typeface="ＭＳ ゴシック"/>
              <a:ea typeface="ＭＳ ゴシック"/>
              <a:cs typeface="+mn-cs"/>
            </a:rPr>
            <a:t>に取り組むことで</a:t>
          </a:r>
          <a:r>
            <a:rPr lang="ja-JP" altLang="ja-JP" sz="1000">
              <a:solidFill>
                <a:schemeClr val="dk1"/>
              </a:solidFill>
              <a:effectLst/>
              <a:latin typeface="ＭＳ ゴシック"/>
              <a:ea typeface="ＭＳ ゴシック"/>
              <a:cs typeface="+mn-cs"/>
            </a:rPr>
            <a:t>、基金の積立てを着実に実施</a:t>
          </a:r>
          <a:r>
            <a:rPr lang="ja-JP" altLang="en-US" sz="1000">
              <a:solidFill>
                <a:schemeClr val="dk1"/>
              </a:solidFill>
              <a:effectLst/>
              <a:latin typeface="ＭＳ ゴシック"/>
              <a:ea typeface="ＭＳ ゴシック"/>
              <a:cs typeface="+mn-cs"/>
            </a:rPr>
            <a:t>し</a:t>
          </a:r>
          <a:r>
            <a:rPr lang="ja-JP" altLang="ja-JP" sz="1000">
              <a:solidFill>
                <a:schemeClr val="dk1"/>
              </a:solidFill>
              <a:effectLst/>
              <a:latin typeface="ＭＳ ゴシック"/>
              <a:ea typeface="ＭＳ ゴシック"/>
              <a:cs typeface="+mn-cs"/>
            </a:rPr>
            <a:t>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6581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6581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20923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65785" y="11934825"/>
          <a:ext cx="652335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339725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418060" y="165100"/>
          <a:ext cx="35941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205835" y="165100"/>
          <a:ext cx="66528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秋田県潟上市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1010285</xdr:colOff>
      <xdr:row>6</xdr:row>
      <xdr:rowOff>185420</xdr:rowOff>
    </xdr:to>
    <xdr:sp macro="" textlink="">
      <xdr:nvSpPr>
        <xdr:cNvPr id="9" name="テキスト ボックス 6"/>
        <xdr:cNvSpPr txBox="1">
          <a:spLocks noChangeArrowheads="1"/>
        </xdr:cNvSpPr>
      </xdr:nvSpPr>
      <xdr:spPr>
        <a:xfrm>
          <a:off x="533400" y="957580"/>
          <a:ext cx="216535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6581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339725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418060" y="806450"/>
          <a:ext cx="1044067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418060" y="1297305"/>
          <a:ext cx="1043940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ふるさと応援基金で積立額が取崩額を上回ったものの、その他の基金で取崩額が積立額を上回ったことで、前年度から444百万円減少して3,232百万円となった。</a:t>
          </a:r>
          <a:endParaRPr kumimoji="1" lang="en-US" altLang="ja-JP" sz="13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a:t>
          </a:r>
          <a:r>
            <a:rPr lang="ja-JP" altLang="ja-JP" sz="1300">
              <a:solidFill>
                <a:schemeClr val="dk1"/>
              </a:solidFill>
              <a:effectLst/>
              <a:latin typeface="ＭＳ ゴシック"/>
              <a:ea typeface="ＭＳ ゴシック"/>
              <a:cs typeface="+mn-cs"/>
            </a:rPr>
            <a:t>最終処分場延命化事業や庁舎等ＰＣ機器更新事業</a:t>
          </a:r>
          <a:r>
            <a:rPr kumimoji="1" lang="ja-JP" altLang="en-US" sz="1300">
              <a:solidFill>
                <a:schemeClr val="dk1"/>
              </a:solidFill>
              <a:effectLst/>
              <a:latin typeface="ＭＳ ゴシック"/>
              <a:ea typeface="ＭＳ ゴシック"/>
              <a:cs typeface="+mn-cs"/>
            </a:rPr>
            <a:t>といった臨時的一般単独事業</a:t>
          </a:r>
          <a:r>
            <a:rPr lang="ja-JP" altLang="ja-JP" sz="1300">
              <a:solidFill>
                <a:schemeClr val="dk1"/>
              </a:solidFill>
              <a:effectLst/>
              <a:latin typeface="ＭＳ ゴシック"/>
              <a:ea typeface="ＭＳ ゴシック"/>
              <a:cs typeface="+mn-cs"/>
            </a:rPr>
            <a:t>を予定していることから</a:t>
          </a:r>
          <a:r>
            <a:rPr lang="ja-JP" altLang="en-US"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これに対応するため基金の取崩額は大きく増加すると見込まれるが、</a:t>
          </a:r>
          <a:r>
            <a:rPr lang="ja-JP" altLang="ja-JP" sz="1300">
              <a:solidFill>
                <a:schemeClr val="dk1"/>
              </a:solidFill>
              <a:effectLst/>
              <a:latin typeface="ＭＳ ゴシック"/>
              <a:ea typeface="ＭＳ ゴシック"/>
              <a:cs typeface="+mn-cs"/>
            </a:rPr>
            <a:t>経常</a:t>
          </a:r>
          <a:r>
            <a:rPr lang="ja-JP" altLang="en-US" sz="1300">
              <a:solidFill>
                <a:schemeClr val="dk1"/>
              </a:solidFill>
              <a:effectLst/>
              <a:latin typeface="ＭＳ ゴシック"/>
              <a:ea typeface="ＭＳ ゴシック"/>
              <a:cs typeface="+mn-cs"/>
            </a:rPr>
            <a:t>的</a:t>
          </a:r>
          <a:r>
            <a:rPr lang="ja-JP" altLang="ja-JP" sz="1300">
              <a:solidFill>
                <a:schemeClr val="dk1"/>
              </a:solidFill>
              <a:effectLst/>
              <a:latin typeface="ＭＳ ゴシック"/>
              <a:ea typeface="ＭＳ ゴシック"/>
              <a:cs typeface="+mn-cs"/>
            </a:rPr>
            <a:t>経費の見直しによるコスト削減などに取り組</a:t>
          </a:r>
          <a:r>
            <a:rPr lang="ja-JP" altLang="en-US" sz="1300">
              <a:solidFill>
                <a:schemeClr val="dk1"/>
              </a:solidFill>
              <a:effectLst/>
              <a:latin typeface="ＭＳ ゴシック"/>
              <a:ea typeface="ＭＳ ゴシック"/>
              <a:cs typeface="+mn-cs"/>
            </a:rPr>
            <a:t>み</a:t>
          </a:r>
          <a:r>
            <a:rPr lang="ja-JP" altLang="ja-JP" sz="1300">
              <a:solidFill>
                <a:schemeClr val="dk1"/>
              </a:solidFill>
              <a:effectLst/>
              <a:latin typeface="ＭＳ ゴシック"/>
              <a:ea typeface="ＭＳ ゴシック"/>
              <a:cs typeface="+mn-cs"/>
            </a:rPr>
            <a:t>、</a:t>
          </a:r>
          <a:r>
            <a:rPr lang="ja-JP" altLang="en-US" sz="1300">
              <a:solidFill>
                <a:schemeClr val="dk1"/>
              </a:solidFill>
              <a:effectLst/>
              <a:latin typeface="ＭＳ ゴシック"/>
              <a:ea typeface="ＭＳ ゴシック"/>
              <a:cs typeface="+mn-cs"/>
            </a:rPr>
            <a:t>財政調整基金の</a:t>
          </a:r>
          <a:r>
            <a:rPr lang="ja-JP" altLang="ja-JP" sz="1300">
              <a:solidFill>
                <a:schemeClr val="dk1"/>
              </a:solidFill>
              <a:effectLst/>
              <a:latin typeface="ＭＳ ゴシック"/>
              <a:ea typeface="ＭＳ ゴシック"/>
              <a:cs typeface="+mn-cs"/>
            </a:rPr>
            <a:t>積立</a:t>
          </a:r>
          <a:r>
            <a:rPr lang="ja-JP" altLang="en-US" sz="1300">
              <a:solidFill>
                <a:schemeClr val="dk1"/>
              </a:solidFill>
              <a:effectLst/>
              <a:latin typeface="ＭＳ ゴシック"/>
              <a:ea typeface="ＭＳ ゴシック"/>
              <a:cs typeface="+mn-cs"/>
            </a:rPr>
            <a:t>て</a:t>
          </a:r>
          <a:r>
            <a:rPr lang="ja-JP" altLang="ja-JP" sz="1300">
              <a:solidFill>
                <a:schemeClr val="dk1"/>
              </a:solidFill>
              <a:effectLst/>
              <a:latin typeface="ＭＳ ゴシック"/>
              <a:ea typeface="ＭＳ ゴシック"/>
              <a:cs typeface="+mn-cs"/>
            </a:rPr>
            <a:t>を着実に実施し</a:t>
          </a:r>
          <a:r>
            <a:rPr lang="ja-JP" altLang="en-US" sz="1300">
              <a:solidFill>
                <a:schemeClr val="dk1"/>
              </a:solidFill>
              <a:effectLst/>
              <a:latin typeface="ＭＳ ゴシック"/>
              <a:ea typeface="ＭＳ ゴシック"/>
              <a:cs typeface="+mn-cs"/>
            </a:rPr>
            <a:t>、基金残高の急激な減少を抑制していく。</a:t>
          </a:r>
          <a:endParaRPr kumimoji="1" lang="en-US" altLang="ja-JP" sz="13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4</xdr:row>
      <xdr:rowOff>73025</xdr:rowOff>
    </xdr:from>
    <xdr:to xmlns:xdr="http://schemas.openxmlformats.org/drawingml/2006/spreadsheetDrawing">
      <xdr:col>8</xdr:col>
      <xdr:colOff>1680210</xdr:colOff>
      <xdr:row>6</xdr:row>
      <xdr:rowOff>7620</xdr:rowOff>
    </xdr:to>
    <xdr:sp macro="" textlink="">
      <xdr:nvSpPr>
        <xdr:cNvPr id="13" name="Rectangle 7"/>
        <xdr:cNvSpPr>
          <a:spLocks noChangeArrowheads="1"/>
        </xdr:cNvSpPr>
      </xdr:nvSpPr>
      <xdr:spPr>
        <a:xfrm>
          <a:off x="1250188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339725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418060" y="12463145"/>
          <a:ext cx="1044067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418060" y="12928600"/>
          <a:ext cx="1043940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合併振興基金：</a:t>
          </a:r>
          <a:r>
            <a:rPr lang="ja-JP" altLang="en-US" sz="1300">
              <a:effectLst/>
              <a:latin typeface="ＭＳ ゴシック"/>
              <a:ea typeface="ＭＳ ゴシック"/>
            </a:rPr>
            <a:t>合併に伴う住民の連帯の強化及び地域振興に資するための経費に充てる</a:t>
          </a:r>
          <a:endParaRPr lang="en-US" altLang="ja-JP" sz="1300">
            <a:effectLst/>
            <a:latin typeface="ＭＳ ゴシック"/>
            <a:ea typeface="ＭＳ ゴシック"/>
          </a:endParaRPr>
        </a:p>
        <a:p>
          <a:r>
            <a:rPr kumimoji="1" lang="ja-JP" altLang="en-US" sz="1300">
              <a:solidFill>
                <a:schemeClr val="dk1"/>
              </a:solidFill>
              <a:effectLst/>
              <a:latin typeface="ＭＳ ゴシック"/>
              <a:ea typeface="ＭＳ ゴシック"/>
              <a:cs typeface="+mn-cs"/>
            </a:rPr>
            <a:t>ふるさと応援基金：</a:t>
          </a:r>
          <a:r>
            <a:rPr lang="ja-JP" altLang="en-US" sz="1300">
              <a:effectLst/>
              <a:latin typeface="ＭＳ ゴシック"/>
              <a:ea typeface="ＭＳ ゴシック"/>
            </a:rPr>
            <a:t>潟上市のまちづくりに対する寄附金を広く募り、その寄附金を財源として、多様な人々の参加とその思いを具体化することにより、個性豊かで活力があり、安心して暮らせるまちづくりに資するための経費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小学校建築基金：</a:t>
          </a:r>
          <a:r>
            <a:rPr lang="ja-JP" altLang="ja-JP" sz="1300">
              <a:solidFill>
                <a:schemeClr val="dk1"/>
              </a:solidFill>
              <a:effectLst/>
              <a:latin typeface="ＭＳ ゴシック"/>
              <a:ea typeface="ＭＳ ゴシック"/>
              <a:cs typeface="+mn-cs"/>
            </a:rPr>
            <a:t>潟上市立小学校を建築するための経費に充てる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合併振興基金について、基金残高は年間の上限額180百万円を取り崩したことで1,191百万円となった。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ふるさと応援基金について、基金残高は24百万円の積立て及び12百万円の取崩しにより、前年度から12百万円増の56百万円となった。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小学校建築基金について、大豊小学校大規模改修事業へ全額を充当し、平成30年度末で基金条例を廃止した。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合併振興基金は、今後も年間の上限額の取崩しを行う見込であるが、この場合令和７年度までで基金残高がゼロになることから、経常経費の見直しを行い、基金に頼らない財政運営への移行を目指す。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ふるさと応援基金は、毎年積み増しを行っていくとともに、充当可能事業への活用を積極的に行っていく。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54</xdr:row>
      <xdr:rowOff>256540</xdr:rowOff>
    </xdr:from>
    <xdr:to xmlns:xdr="http://schemas.openxmlformats.org/drawingml/2006/spreadsheetDrawing">
      <xdr:col>9</xdr:col>
      <xdr:colOff>951865</xdr:colOff>
      <xdr:row>54</xdr:row>
      <xdr:rowOff>585470</xdr:rowOff>
    </xdr:to>
    <xdr:sp macro="" textlink="">
      <xdr:nvSpPr>
        <xdr:cNvPr id="16" name="Rectangle 7"/>
        <xdr:cNvSpPr>
          <a:spLocks noChangeArrowheads="1"/>
        </xdr:cNvSpPr>
      </xdr:nvSpPr>
      <xdr:spPr>
        <a:xfrm>
          <a:off x="12501880" y="12562840"/>
          <a:ext cx="231140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339725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418060" y="5278755"/>
          <a:ext cx="1044067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418060" y="5753100"/>
          <a:ext cx="1043940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余裕財源や基金利子の積み増しにより</a:t>
          </a:r>
          <a:r>
            <a:rPr lang="ja-JP" altLang="ja-JP" sz="1300">
              <a:solidFill>
                <a:schemeClr val="dk1"/>
              </a:solidFill>
              <a:effectLst/>
              <a:latin typeface="ＭＳ ゴシック"/>
              <a:ea typeface="ＭＳ ゴシック"/>
              <a:cs typeface="+mn-cs"/>
            </a:rPr>
            <a:t>275</a:t>
          </a:r>
          <a:r>
            <a:rPr lang="ja-JP" altLang="ja-JP" sz="1300">
              <a:solidFill>
                <a:schemeClr val="dk1"/>
              </a:solidFill>
              <a:effectLst/>
              <a:latin typeface="ＭＳ ゴシック"/>
              <a:ea typeface="ＭＳ ゴシック"/>
              <a:cs typeface="+mn-cs"/>
            </a:rPr>
            <a:t>百万円の積立て</a:t>
          </a:r>
          <a:r>
            <a:rPr lang="ja-JP" altLang="en-US" sz="1300">
              <a:solidFill>
                <a:schemeClr val="dk1"/>
              </a:solidFill>
              <a:effectLst/>
              <a:latin typeface="ＭＳ ゴシック"/>
              <a:ea typeface="ＭＳ ゴシック"/>
              <a:cs typeface="+mn-cs"/>
            </a:rPr>
            <a:t>を行ったが、</a:t>
          </a:r>
          <a:r>
            <a:rPr lang="ja-JP" altLang="en-US" sz="1300">
              <a:solidFill>
                <a:schemeClr val="dk1"/>
              </a:solidFill>
              <a:effectLst/>
              <a:latin typeface="ＭＳ ゴシック"/>
              <a:ea typeface="ＭＳ ゴシック"/>
              <a:cs typeface="+mn-cs"/>
            </a:rPr>
            <a:t>合併算定替えの段階的縮減による普通交付税の</a:t>
          </a:r>
          <a:r>
            <a:rPr lang="ja-JP" altLang="en-US" sz="1300">
              <a:solidFill>
                <a:schemeClr val="dk1"/>
              </a:solidFill>
              <a:effectLst/>
              <a:latin typeface="ＭＳ ゴシック"/>
              <a:ea typeface="ＭＳ ゴシック"/>
              <a:cs typeface="+mn-cs"/>
            </a:rPr>
            <a:t>減少等により440</a:t>
          </a:r>
          <a:r>
            <a:rPr lang="ja-JP" altLang="ja-JP" sz="1300">
              <a:solidFill>
                <a:schemeClr val="dk1"/>
              </a:solidFill>
              <a:effectLst/>
              <a:latin typeface="ＭＳ ゴシック"/>
              <a:ea typeface="ＭＳ ゴシック"/>
              <a:cs typeface="+mn-cs"/>
            </a:rPr>
            <a:t>百万円の取崩しを行</a:t>
          </a:r>
          <a:r>
            <a:rPr lang="ja-JP" altLang="en-US" sz="1300">
              <a:solidFill>
                <a:schemeClr val="dk1"/>
              </a:solidFill>
              <a:effectLst/>
              <a:latin typeface="ＭＳ ゴシック"/>
              <a:ea typeface="ＭＳ ゴシック"/>
              <a:cs typeface="+mn-cs"/>
            </a:rPr>
            <a:t>ったことで基金残高が減少し、前年度から166</a:t>
          </a:r>
          <a:r>
            <a:rPr kumimoji="1" lang="ja-JP" altLang="en-US" sz="1300">
              <a:solidFill>
                <a:schemeClr val="dk1"/>
              </a:solidFill>
              <a:effectLst/>
              <a:latin typeface="ＭＳ ゴシック"/>
              <a:ea typeface="ＭＳ ゴシック"/>
              <a:cs typeface="+mn-cs"/>
            </a:rPr>
            <a:t>百万円減少して1,985百万円となった。</a:t>
          </a:r>
          <a:endParaRPr kumimoji="1" lang="en-US" altLang="ja-JP" sz="13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今後も、大雪に伴う除排雪経費の増加や予定している</a:t>
          </a:r>
          <a:r>
            <a:rPr kumimoji="1" lang="ja-JP" altLang="en-US" sz="1300">
              <a:solidFill>
                <a:schemeClr val="dk1"/>
              </a:solidFill>
              <a:effectLst/>
              <a:latin typeface="ＭＳ ゴシック"/>
              <a:ea typeface="ＭＳ ゴシック"/>
              <a:cs typeface="+mn-cs"/>
            </a:rPr>
            <a:t>臨時的一般単独事業</a:t>
          </a:r>
          <a:r>
            <a:rPr kumimoji="1" lang="ja-JP" altLang="en-US" sz="1300">
              <a:solidFill>
                <a:schemeClr val="dk1"/>
              </a:solidFill>
              <a:effectLst/>
              <a:latin typeface="ＭＳ ゴシック"/>
              <a:ea typeface="ＭＳ ゴシック"/>
              <a:cs typeface="+mn-cs"/>
            </a:rPr>
            <a:t>への対応により、基金残高は減少傾向が続くと見込まれるが、</a:t>
          </a:r>
          <a:r>
            <a:rPr kumimoji="1" lang="ja-JP" altLang="en-US" sz="1300">
              <a:solidFill>
                <a:schemeClr val="dk1"/>
              </a:solidFill>
              <a:effectLst/>
              <a:latin typeface="ＭＳ ゴシック"/>
              <a:ea typeface="ＭＳ ゴシック"/>
              <a:cs typeface="+mn-cs"/>
            </a:rPr>
            <a:t>余裕財源や基金利子による積み増しを確実に行っていく</a:t>
          </a:r>
          <a:r>
            <a:rPr kumimoji="1" lang="ja-JP" altLang="en-US" sz="1300">
              <a:solidFill>
                <a:schemeClr val="dk1"/>
              </a:solidFill>
              <a:effectLst/>
              <a:latin typeface="ＭＳ ゴシック"/>
              <a:ea typeface="ＭＳ ゴシック"/>
              <a:cs typeface="+mn-cs"/>
            </a:rPr>
            <a:t>。</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25</xdr:row>
      <xdr:rowOff>133985</xdr:rowOff>
    </xdr:from>
    <xdr:to xmlns:xdr="http://schemas.openxmlformats.org/drawingml/2006/spreadsheetDrawing">
      <xdr:col>9</xdr:col>
      <xdr:colOff>489585</xdr:colOff>
      <xdr:row>27</xdr:row>
      <xdr:rowOff>56515</xdr:rowOff>
    </xdr:to>
    <xdr:sp macro="" textlink="">
      <xdr:nvSpPr>
        <xdr:cNvPr id="19" name="Rectangle 7"/>
        <xdr:cNvSpPr>
          <a:spLocks noChangeArrowheads="1"/>
        </xdr:cNvSpPr>
      </xdr:nvSpPr>
      <xdr:spPr>
        <a:xfrm>
          <a:off x="12501880" y="5372735"/>
          <a:ext cx="184912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339725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418060" y="8876665"/>
          <a:ext cx="1044067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418060" y="9349740"/>
          <a:ext cx="1043940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増加する公債費に充当するため100百万円を取り崩したことで、基金残高は0百万円となった。</a:t>
          </a:r>
          <a:endParaRPr kumimoji="1" lang="en-US" altLang="ja-JP" sz="13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余裕財源については財政調整基金へ積立てを優先して行い、減債基金については基金利子の積み増しのみを行っていく。</a:t>
          </a:r>
          <a:endParaRPr kumimoji="1" lang="en-US" altLang="ja-JP" sz="13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42</xdr:row>
      <xdr:rowOff>168275</xdr:rowOff>
    </xdr:from>
    <xdr:to xmlns:xdr="http://schemas.openxmlformats.org/drawingml/2006/spreadsheetDrawing">
      <xdr:col>8</xdr:col>
      <xdr:colOff>1678305</xdr:colOff>
      <xdr:row>44</xdr:row>
      <xdr:rowOff>91440</xdr:rowOff>
    </xdr:to>
    <xdr:sp macro="" textlink="">
      <xdr:nvSpPr>
        <xdr:cNvPr id="22" name="Rectangle 7"/>
        <xdr:cNvSpPr>
          <a:spLocks noChangeArrowheads="1"/>
        </xdr:cNvSpPr>
      </xdr:nvSpPr>
      <xdr:spPr>
        <a:xfrm>
          <a:off x="12501880" y="8969375"/>
          <a:ext cx="125476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46990</xdr:rowOff>
    </xdr:from>
    <xdr:to xmlns:xdr="http://schemas.openxmlformats.org/drawingml/2006/spreadsheetDrawing">
      <xdr:col>37</xdr:col>
      <xdr:colOff>57150</xdr:colOff>
      <xdr:row>60</xdr:row>
      <xdr:rowOff>116840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135255</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171450</xdr:colOff>
      <xdr:row>1</xdr:row>
      <xdr:rowOff>156210</xdr:rowOff>
    </xdr:to>
    <xdr:sp macro="" textlink="">
      <xdr:nvSpPr>
        <xdr:cNvPr id="4" name="正方形/長方形 3"/>
        <xdr:cNvSpPr/>
      </xdr:nvSpPr>
      <xdr:spPr>
        <a:xfrm>
          <a:off x="355600" y="64135"/>
          <a:ext cx="113969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5343505" y="189230"/>
          <a:ext cx="3549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171450</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5353030" y="215265"/>
          <a:ext cx="352107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5375255" y="240665"/>
          <a:ext cx="346710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秋田県潟上市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2816205" y="189230"/>
          <a:ext cx="23939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2841605" y="215265"/>
          <a:ext cx="23495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2867005" y="240665"/>
          <a:ext cx="231140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436880</xdr:colOff>
      <xdr:row>2</xdr:row>
      <xdr:rowOff>22860</xdr:rowOff>
    </xdr:from>
    <xdr:to xmlns:xdr="http://schemas.openxmlformats.org/drawingml/2006/spreadsheetDrawing">
      <xdr:col>53</xdr:col>
      <xdr:colOff>171450</xdr:colOff>
      <xdr:row>11</xdr:row>
      <xdr:rowOff>102870</xdr:rowOff>
    </xdr:to>
    <xdr:sp macro="" textlink="">
      <xdr:nvSpPr>
        <xdr:cNvPr id="11" name="正方形/長方形 10"/>
        <xdr:cNvSpPr/>
      </xdr:nvSpPr>
      <xdr:spPr>
        <a:xfrm>
          <a:off x="436880" y="889635"/>
          <a:ext cx="9086850" cy="174498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171450</xdr:colOff>
      <xdr:row>11</xdr:row>
      <xdr:rowOff>71755</xdr:rowOff>
    </xdr:to>
    <xdr:sp macro="" textlink="">
      <xdr:nvSpPr>
        <xdr:cNvPr id="12" name="正方形/長方形 11"/>
        <xdr:cNvSpPr/>
      </xdr:nvSpPr>
      <xdr:spPr>
        <a:xfrm>
          <a:off x="560705" y="921385"/>
          <a:ext cx="1247775"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71755</xdr:rowOff>
    </xdr:to>
    <xdr:sp macro="" textlink="">
      <xdr:nvSpPr>
        <xdr:cNvPr id="13" name="正方形/長方形 12"/>
        <xdr:cNvSpPr/>
      </xdr:nvSpPr>
      <xdr:spPr>
        <a:xfrm>
          <a:off x="1760855" y="921385"/>
          <a:ext cx="1200150"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32,963
32,890
97.72
15,754,417
15,019,444
723,232
9,525,852
19,395,538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71755</xdr:rowOff>
    </xdr:to>
    <xdr:sp macro="" textlink="">
      <xdr:nvSpPr>
        <xdr:cNvPr id="14" name="正方形/長方形 13"/>
        <xdr:cNvSpPr/>
      </xdr:nvSpPr>
      <xdr:spPr>
        <a:xfrm>
          <a:off x="2961005" y="921385"/>
          <a:ext cx="1371600"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332605" y="940435"/>
          <a:ext cx="182245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171450</xdr:colOff>
      <xdr:row>7</xdr:row>
      <xdr:rowOff>3175</xdr:rowOff>
    </xdr:to>
    <xdr:sp macro="" textlink="">
      <xdr:nvSpPr>
        <xdr:cNvPr id="16" name="正方形/長方形 15"/>
        <xdr:cNvSpPr/>
      </xdr:nvSpPr>
      <xdr:spPr>
        <a:xfrm>
          <a:off x="6155055" y="940435"/>
          <a:ext cx="1139825"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6.9
58.4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7355205" y="953135"/>
          <a:ext cx="57785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127635</xdr:rowOff>
    </xdr:to>
    <xdr:sp macro="" textlink="">
      <xdr:nvSpPr>
        <xdr:cNvPr id="18" name="正方形/長方形 17"/>
        <xdr:cNvSpPr/>
      </xdr:nvSpPr>
      <xdr:spPr>
        <a:xfrm>
          <a:off x="4332605" y="1702435"/>
          <a:ext cx="18224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171450</xdr:colOff>
      <xdr:row>9</xdr:row>
      <xdr:rowOff>127635</xdr:rowOff>
    </xdr:to>
    <xdr:sp macro="" textlink="">
      <xdr:nvSpPr>
        <xdr:cNvPr id="19" name="正方形/長方形 18"/>
        <xdr:cNvSpPr/>
      </xdr:nvSpPr>
      <xdr:spPr>
        <a:xfrm>
          <a:off x="6218555" y="1702435"/>
          <a:ext cx="3305175"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108585</xdr:rowOff>
    </xdr:to>
    <xdr:sp macro="" textlink="">
      <xdr:nvSpPr>
        <xdr:cNvPr id="20" name="角丸四角形 19"/>
        <xdr:cNvSpPr/>
      </xdr:nvSpPr>
      <xdr:spPr>
        <a:xfrm>
          <a:off x="9977755" y="889635"/>
          <a:ext cx="1371600" cy="124777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171450</xdr:colOff>
      <xdr:row>2</xdr:row>
      <xdr:rowOff>86360</xdr:rowOff>
    </xdr:from>
    <xdr:to xmlns:xdr="http://schemas.openxmlformats.org/drawingml/2006/spreadsheetDrawing">
      <xdr:col>64</xdr:col>
      <xdr:colOff>171450</xdr:colOff>
      <xdr:row>3</xdr:row>
      <xdr:rowOff>15875</xdr:rowOff>
    </xdr:to>
    <xdr:sp macro="" textlink="">
      <xdr:nvSpPr>
        <xdr:cNvPr id="21" name="正方形/長方形 20"/>
        <xdr:cNvSpPr/>
      </xdr:nvSpPr>
      <xdr:spPr>
        <a:xfrm>
          <a:off x="10209530" y="953135"/>
          <a:ext cx="120015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171450</xdr:colOff>
      <xdr:row>3</xdr:row>
      <xdr:rowOff>28575</xdr:rowOff>
    </xdr:from>
    <xdr:to xmlns:xdr="http://schemas.openxmlformats.org/drawingml/2006/spreadsheetDrawing">
      <xdr:col>64</xdr:col>
      <xdr:colOff>171450</xdr:colOff>
      <xdr:row>6</xdr:row>
      <xdr:rowOff>34290</xdr:rowOff>
    </xdr:to>
    <xdr:sp macro="" textlink="">
      <xdr:nvSpPr>
        <xdr:cNvPr id="22" name="正方形/長方形 21"/>
        <xdr:cNvSpPr/>
      </xdr:nvSpPr>
      <xdr:spPr>
        <a:xfrm>
          <a:off x="10209530" y="1219200"/>
          <a:ext cx="1200150" cy="508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171450</xdr:colOff>
      <xdr:row>5</xdr:row>
      <xdr:rowOff>28575</xdr:rowOff>
    </xdr:from>
    <xdr:to xmlns:xdr="http://schemas.openxmlformats.org/drawingml/2006/spreadsheetDrawing">
      <xdr:col>65</xdr:col>
      <xdr:colOff>117475</xdr:colOff>
      <xdr:row>8</xdr:row>
      <xdr:rowOff>158750</xdr:rowOff>
    </xdr:to>
    <xdr:sp macro="" textlink="">
      <xdr:nvSpPr>
        <xdr:cNvPr id="23" name="正方形/長方形 22"/>
        <xdr:cNvSpPr/>
      </xdr:nvSpPr>
      <xdr:spPr>
        <a:xfrm>
          <a:off x="10209530" y="1554480"/>
          <a:ext cx="1317625" cy="633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0041255" y="104203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0095230"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114935</xdr:rowOff>
    </xdr:from>
    <xdr:to xmlns:xdr="http://schemas.openxmlformats.org/drawingml/2006/spreadsheetDrawing">
      <xdr:col>57</xdr:col>
      <xdr:colOff>158750</xdr:colOff>
      <xdr:row>4</xdr:row>
      <xdr:rowOff>46990</xdr:rowOff>
    </xdr:to>
    <xdr:sp macro="" textlink="">
      <xdr:nvSpPr>
        <xdr:cNvPr id="26" name="フローチャート: 判断 25"/>
        <xdr:cNvSpPr/>
      </xdr:nvSpPr>
      <xdr:spPr>
        <a:xfrm>
          <a:off x="10095230" y="13055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28575</xdr:rowOff>
    </xdr:from>
    <xdr:to xmlns:xdr="http://schemas.openxmlformats.org/drawingml/2006/spreadsheetDrawing">
      <xdr:col>57</xdr:col>
      <xdr:colOff>101600</xdr:colOff>
      <xdr:row>5</xdr:row>
      <xdr:rowOff>164465</xdr:rowOff>
    </xdr:to>
    <xdr:cxnSp macro="">
      <xdr:nvCxnSpPr>
        <xdr:cNvPr id="27" name="直線コネクタ 26"/>
        <xdr:cNvCxnSpPr/>
      </xdr:nvCxnSpPr>
      <xdr:spPr>
        <a:xfrm>
          <a:off x="10139680" y="155448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28575</xdr:rowOff>
    </xdr:from>
    <xdr:to xmlns:xdr="http://schemas.openxmlformats.org/drawingml/2006/spreadsheetDrawing">
      <xdr:col>58</xdr:col>
      <xdr:colOff>3175</xdr:colOff>
      <xdr:row>5</xdr:row>
      <xdr:rowOff>28575</xdr:rowOff>
    </xdr:to>
    <xdr:cxnSp macro="">
      <xdr:nvCxnSpPr>
        <xdr:cNvPr id="28" name="直線コネクタ 27"/>
        <xdr:cNvCxnSpPr/>
      </xdr:nvCxnSpPr>
      <xdr:spPr>
        <a:xfrm>
          <a:off x="10060305" y="155448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93345</xdr:rowOff>
    </xdr:from>
    <xdr:to xmlns:xdr="http://schemas.openxmlformats.org/drawingml/2006/spreadsheetDrawing">
      <xdr:col>57</xdr:col>
      <xdr:colOff>101600</xdr:colOff>
      <xdr:row>7</xdr:row>
      <xdr:rowOff>61595</xdr:rowOff>
    </xdr:to>
    <xdr:cxnSp macro="">
      <xdr:nvCxnSpPr>
        <xdr:cNvPr id="29" name="直線コネクタ 28"/>
        <xdr:cNvCxnSpPr/>
      </xdr:nvCxnSpPr>
      <xdr:spPr>
        <a:xfrm flipV="1">
          <a:off x="10139680" y="178689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64770</xdr:rowOff>
    </xdr:from>
    <xdr:to xmlns:xdr="http://schemas.openxmlformats.org/drawingml/2006/spreadsheetDrawing">
      <xdr:col>58</xdr:col>
      <xdr:colOff>3175</xdr:colOff>
      <xdr:row>7</xdr:row>
      <xdr:rowOff>64770</xdr:rowOff>
    </xdr:to>
    <xdr:cxnSp macro="">
      <xdr:nvCxnSpPr>
        <xdr:cNvPr id="30" name="直線コネクタ 29"/>
        <xdr:cNvCxnSpPr/>
      </xdr:nvCxnSpPr>
      <xdr:spPr>
        <a:xfrm>
          <a:off x="10060305" y="19259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46990</xdr:rowOff>
    </xdr:from>
    <xdr:ext cx="8891270" cy="248285"/>
    <xdr:sp macro="" textlink="">
      <xdr:nvSpPr>
        <xdr:cNvPr id="31" name="テキスト ボックス 30"/>
        <xdr:cNvSpPr txBox="1"/>
      </xdr:nvSpPr>
      <xdr:spPr>
        <a:xfrm>
          <a:off x="419100" y="2746375"/>
          <a:ext cx="88912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164465</xdr:rowOff>
    </xdr:from>
    <xdr:ext cx="6041390" cy="248285"/>
    <xdr:sp macro="" textlink="">
      <xdr:nvSpPr>
        <xdr:cNvPr id="32" name="テキスト ボックス 31"/>
        <xdr:cNvSpPr txBox="1"/>
      </xdr:nvSpPr>
      <xdr:spPr>
        <a:xfrm>
          <a:off x="419100" y="3031490"/>
          <a:ext cx="60413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114935</xdr:rowOff>
    </xdr:from>
    <xdr:ext cx="8290560" cy="253365"/>
    <xdr:sp macro="" textlink="">
      <xdr:nvSpPr>
        <xdr:cNvPr id="33" name="テキスト ボックス 32"/>
        <xdr:cNvSpPr txBox="1"/>
      </xdr:nvSpPr>
      <xdr:spPr>
        <a:xfrm>
          <a:off x="419100" y="3317240"/>
          <a:ext cx="82905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64770</xdr:rowOff>
    </xdr:from>
    <xdr:ext cx="10962640" cy="253365"/>
    <xdr:sp macro="" textlink="">
      <xdr:nvSpPr>
        <xdr:cNvPr id="34" name="テキスト ボックス 33"/>
        <xdr:cNvSpPr txBox="1"/>
      </xdr:nvSpPr>
      <xdr:spPr>
        <a:xfrm>
          <a:off x="419100" y="3602355"/>
          <a:ext cx="109626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mlns:xdr="http://schemas.openxmlformats.org/drawingml/2006/spreadsheetDrawing">
      <xdr:col>5</xdr:col>
      <xdr:colOff>22225</xdr:colOff>
      <xdr:row>20</xdr:row>
      <xdr:rowOff>140335</xdr:rowOff>
    </xdr:from>
    <xdr:to xmlns:xdr="http://schemas.openxmlformats.org/drawingml/2006/spreadsheetDrawing">
      <xdr:col>27</xdr:col>
      <xdr:colOff>73025</xdr:colOff>
      <xdr:row>22</xdr:row>
      <xdr:rowOff>28575</xdr:rowOff>
    </xdr:to>
    <xdr:sp macro="" textlink="">
      <xdr:nvSpPr>
        <xdr:cNvPr id="35" name="正方形/長方形 34"/>
        <xdr:cNvSpPr/>
      </xdr:nvSpPr>
      <xdr:spPr>
        <a:xfrm>
          <a:off x="1144905" y="4180840"/>
          <a:ext cx="382270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79375</xdr:rowOff>
    </xdr:from>
    <xdr:to xmlns:xdr="http://schemas.openxmlformats.org/drawingml/2006/spreadsheetDrawing">
      <xdr:col>18</xdr:col>
      <xdr:colOff>4445</xdr:colOff>
      <xdr:row>24</xdr:row>
      <xdr:rowOff>13970</xdr:rowOff>
    </xdr:to>
    <xdr:sp macro="" textlink="">
      <xdr:nvSpPr>
        <xdr:cNvPr id="36" name="正方形/長方形 35"/>
        <xdr:cNvSpPr/>
      </xdr:nvSpPr>
      <xdr:spPr>
        <a:xfrm>
          <a:off x="1804035" y="4531360"/>
          <a:ext cx="1551940" cy="269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62865</xdr:rowOff>
    </xdr:from>
    <xdr:to xmlns:xdr="http://schemas.openxmlformats.org/drawingml/2006/spreadsheetDrawing">
      <xdr:col>23</xdr:col>
      <xdr:colOff>5080</xdr:colOff>
      <xdr:row>24</xdr:row>
      <xdr:rowOff>29845</xdr:rowOff>
    </xdr:to>
    <xdr:sp macro="" textlink="">
      <xdr:nvSpPr>
        <xdr:cNvPr id="37" name="正方形/長方形 36"/>
        <xdr:cNvSpPr/>
      </xdr:nvSpPr>
      <xdr:spPr>
        <a:xfrm>
          <a:off x="3454400" y="4514850"/>
          <a:ext cx="759460" cy="302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[ 56.5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53975</xdr:rowOff>
    </xdr:from>
    <xdr:to xmlns:xdr="http://schemas.openxmlformats.org/drawingml/2006/spreadsheetDrawing">
      <xdr:col>35</xdr:col>
      <xdr:colOff>22225</xdr:colOff>
      <xdr:row>22</xdr:row>
      <xdr:rowOff>90170</xdr:rowOff>
    </xdr:to>
    <xdr:sp macro="" textlink="">
      <xdr:nvSpPr>
        <xdr:cNvPr id="38" name="正方形/長方形 37"/>
        <xdr:cNvSpPr/>
      </xdr:nvSpPr>
      <xdr:spPr>
        <a:xfrm>
          <a:off x="49168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28575</xdr:rowOff>
    </xdr:from>
    <xdr:to xmlns:xdr="http://schemas.openxmlformats.org/drawingml/2006/spreadsheetDrawing">
      <xdr:col>35</xdr:col>
      <xdr:colOff>22225</xdr:colOff>
      <xdr:row>23</xdr:row>
      <xdr:rowOff>108585</xdr:rowOff>
    </xdr:to>
    <xdr:sp macro="" textlink="">
      <xdr:nvSpPr>
        <xdr:cNvPr id="39" name="正方形/長方形 38"/>
        <xdr:cNvSpPr/>
      </xdr:nvSpPr>
      <xdr:spPr>
        <a:xfrm>
          <a:off x="49168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53975</xdr:rowOff>
    </xdr:from>
    <xdr:to xmlns:xdr="http://schemas.openxmlformats.org/drawingml/2006/spreadsheetDrawing">
      <xdr:col>43</xdr:col>
      <xdr:colOff>22225</xdr:colOff>
      <xdr:row>22</xdr:row>
      <xdr:rowOff>90170</xdr:rowOff>
    </xdr:to>
    <xdr:sp macro="" textlink="">
      <xdr:nvSpPr>
        <xdr:cNvPr id="40" name="正方形/長方形 39"/>
        <xdr:cNvSpPr/>
      </xdr:nvSpPr>
      <xdr:spPr>
        <a:xfrm>
          <a:off x="62884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28575</xdr:rowOff>
    </xdr:from>
    <xdr:to xmlns:xdr="http://schemas.openxmlformats.org/drawingml/2006/spreadsheetDrawing">
      <xdr:col>43</xdr:col>
      <xdr:colOff>22225</xdr:colOff>
      <xdr:row>23</xdr:row>
      <xdr:rowOff>108585</xdr:rowOff>
    </xdr:to>
    <xdr:sp macro="" textlink="">
      <xdr:nvSpPr>
        <xdr:cNvPr id="41" name="正方形/長方形 40"/>
        <xdr:cNvSpPr/>
      </xdr:nvSpPr>
      <xdr:spPr>
        <a:xfrm>
          <a:off x="62884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53975</xdr:rowOff>
    </xdr:from>
    <xdr:to xmlns:xdr="http://schemas.openxmlformats.org/drawingml/2006/spreadsheetDrawing">
      <xdr:col>51</xdr:col>
      <xdr:colOff>149225</xdr:colOff>
      <xdr:row>22</xdr:row>
      <xdr:rowOff>90170</xdr:rowOff>
    </xdr:to>
    <xdr:sp macro="" textlink="">
      <xdr:nvSpPr>
        <xdr:cNvPr id="42" name="正方形/長方形 41"/>
        <xdr:cNvSpPr/>
      </xdr:nvSpPr>
      <xdr:spPr>
        <a:xfrm>
          <a:off x="77870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149225</xdr:colOff>
      <xdr:row>22</xdr:row>
      <xdr:rowOff>28575</xdr:rowOff>
    </xdr:from>
    <xdr:to xmlns:xdr="http://schemas.openxmlformats.org/drawingml/2006/spreadsheetDrawing">
      <xdr:col>51</xdr:col>
      <xdr:colOff>149225</xdr:colOff>
      <xdr:row>23</xdr:row>
      <xdr:rowOff>108585</xdr:rowOff>
    </xdr:to>
    <xdr:sp macro="" textlink="">
      <xdr:nvSpPr>
        <xdr:cNvPr id="43" name="正方形/長方形 42"/>
        <xdr:cNvSpPr/>
      </xdr:nvSpPr>
      <xdr:spPr>
        <a:xfrm>
          <a:off x="77870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64770</xdr:rowOff>
    </xdr:from>
    <xdr:to xmlns:xdr="http://schemas.openxmlformats.org/drawingml/2006/spreadsheetDrawing">
      <xdr:col>27</xdr:col>
      <xdr:colOff>73025</xdr:colOff>
      <xdr:row>36</xdr:row>
      <xdr:rowOff>164465</xdr:rowOff>
    </xdr:to>
    <xdr:sp macro="" textlink="">
      <xdr:nvSpPr>
        <xdr:cNvPr id="44" name="正方形/長方形 43"/>
        <xdr:cNvSpPr/>
      </xdr:nvSpPr>
      <xdr:spPr>
        <a:xfrm>
          <a:off x="1144905" y="4852035"/>
          <a:ext cx="3822700" cy="21113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64770</xdr:rowOff>
    </xdr:from>
    <xdr:to xmlns:xdr="http://schemas.openxmlformats.org/drawingml/2006/spreadsheetDrawing">
      <xdr:col>53</xdr:col>
      <xdr:colOff>149225</xdr:colOff>
      <xdr:row>36</xdr:row>
      <xdr:rowOff>164465</xdr:rowOff>
    </xdr:to>
    <xdr:sp macro="" textlink="">
      <xdr:nvSpPr>
        <xdr:cNvPr id="45" name="正方形/長方形 44"/>
        <xdr:cNvSpPr/>
      </xdr:nvSpPr>
      <xdr:spPr>
        <a:xfrm>
          <a:off x="5215255" y="4852035"/>
          <a:ext cx="4286250" cy="2111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127635</xdr:rowOff>
    </xdr:from>
    <xdr:to xmlns:xdr="http://schemas.openxmlformats.org/drawingml/2006/spreadsheetDrawing">
      <xdr:col>52</xdr:col>
      <xdr:colOff>149225</xdr:colOff>
      <xdr:row>26</xdr:row>
      <xdr:rowOff>40005</xdr:rowOff>
    </xdr:to>
    <xdr:sp macro="" textlink="">
      <xdr:nvSpPr>
        <xdr:cNvPr id="46" name="正方形/長方形 45"/>
        <xdr:cNvSpPr/>
      </xdr:nvSpPr>
      <xdr:spPr>
        <a:xfrm>
          <a:off x="5215255" y="4914900"/>
          <a:ext cx="41148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77470</xdr:rowOff>
    </xdr:to>
    <xdr:sp macro="" textlink="" fLocksText="0">
      <xdr:nvSpPr>
        <xdr:cNvPr id="47" name="テキスト ボックス 46"/>
        <xdr:cNvSpPr txBox="1"/>
      </xdr:nvSpPr>
      <xdr:spPr>
        <a:xfrm>
          <a:off x="5272405" y="5138420"/>
          <a:ext cx="4102100" cy="173799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900">
              <a:solidFill>
                <a:schemeClr val="dk1"/>
              </a:solidFill>
              <a:effectLst/>
              <a:latin typeface="ＭＳ Ｐゴシック"/>
              <a:ea typeface="ＭＳ Ｐゴシック"/>
              <a:cs typeface="+mn-cs"/>
            </a:rPr>
            <a:t>　有形固定資産減価償却率は</a:t>
          </a:r>
          <a:r>
            <a:rPr kumimoji="1" lang="ja-JP" altLang="en-US" sz="900">
              <a:solidFill>
                <a:schemeClr val="dk1"/>
              </a:solidFill>
              <a:effectLst/>
              <a:latin typeface="ＭＳ Ｐゴシック"/>
              <a:ea typeface="ＭＳ Ｐゴシック"/>
              <a:cs typeface="+mn-cs"/>
            </a:rPr>
            <a:t>、</a:t>
          </a:r>
          <a:r>
            <a:rPr kumimoji="1" lang="ja-JP" altLang="en-US" sz="900">
              <a:solidFill>
                <a:schemeClr val="dk1"/>
              </a:solidFill>
              <a:effectLst/>
              <a:latin typeface="ＭＳ Ｐゴシック"/>
              <a:ea typeface="ＭＳ Ｐゴシック"/>
              <a:cs typeface="+mn-cs"/>
            </a:rPr>
            <a:t>認定こども園新設事業の終了等</a:t>
          </a:r>
          <a:r>
            <a:rPr kumimoji="1" lang="ja-JP" altLang="ja-JP" sz="900">
              <a:solidFill>
                <a:schemeClr val="dk1"/>
              </a:solidFill>
              <a:effectLst/>
              <a:latin typeface="ＭＳ Ｐゴシック"/>
              <a:ea typeface="ＭＳ Ｐゴシック"/>
              <a:cs typeface="+mn-cs"/>
            </a:rPr>
            <a:t>により償却資産取得額が減少したのに対して、取得済資産の償却が進んだことで</a:t>
          </a:r>
          <a:r>
            <a:rPr kumimoji="1" lang="ja-JP" altLang="en-US" sz="900">
              <a:solidFill>
                <a:schemeClr val="dk1"/>
              </a:solidFill>
              <a:effectLst/>
              <a:latin typeface="ＭＳ Ｐゴシック"/>
              <a:ea typeface="ＭＳ Ｐゴシック"/>
              <a:cs typeface="+mn-cs"/>
            </a:rPr>
            <a:t>前年度から0.5ポイント上昇して56.5％となったが、</a:t>
          </a:r>
          <a:r>
            <a:rPr kumimoji="1" lang="ja-JP" altLang="ja-JP" sz="900">
              <a:solidFill>
                <a:schemeClr val="dk1"/>
              </a:solidFill>
              <a:effectLst/>
              <a:latin typeface="ＭＳ Ｐゴシック"/>
              <a:ea typeface="ＭＳ Ｐゴシック"/>
              <a:cs typeface="+mn-cs"/>
            </a:rPr>
            <a:t>類似団体平均を下回っている。</a:t>
          </a:r>
          <a:endParaRPr lang="ja-JP" altLang="ja-JP" sz="900">
            <a:effectLst/>
            <a:latin typeface="ＭＳ Ｐゴシック"/>
            <a:ea typeface="ＭＳ Ｐゴシック"/>
          </a:endParaRPr>
        </a:p>
        <a:p>
          <a:r>
            <a:rPr kumimoji="1" lang="ja-JP" altLang="ja-JP" sz="900">
              <a:solidFill>
                <a:schemeClr val="dk1"/>
              </a:solidFill>
              <a:effectLst/>
              <a:latin typeface="ＭＳ Ｐゴシック"/>
              <a:ea typeface="ＭＳ Ｐゴシック"/>
              <a:cs typeface="+mn-cs"/>
            </a:rPr>
            <a:t>　平成</a:t>
          </a:r>
          <a:r>
            <a:rPr kumimoji="1" lang="en-US" altLang="ja-JP" sz="900">
              <a:solidFill>
                <a:schemeClr val="dk1"/>
              </a:solidFill>
              <a:effectLst/>
              <a:latin typeface="ＭＳ Ｐゴシック"/>
              <a:ea typeface="ＭＳ Ｐゴシック"/>
              <a:cs typeface="+mn-cs"/>
            </a:rPr>
            <a:t>28</a:t>
          </a:r>
          <a:r>
            <a:rPr kumimoji="1" lang="ja-JP" altLang="ja-JP" sz="900">
              <a:solidFill>
                <a:schemeClr val="dk1"/>
              </a:solidFill>
              <a:effectLst/>
              <a:latin typeface="ＭＳ Ｐゴシック"/>
              <a:ea typeface="ＭＳ Ｐゴシック"/>
              <a:cs typeface="+mn-cs"/>
            </a:rPr>
            <a:t>年度に策定した公共施設等総合管理計画において、公共施設等のうち建物施設の延べ床面積を５％削減するという目標を掲げ、老朽化した施設の集約化・複合化や除却を進めている。</a:t>
          </a:r>
          <a:endParaRPr lang="ja-JP" altLang="ja-JP" sz="900">
            <a:effectLst/>
            <a:latin typeface="ＭＳ Ｐゴシック"/>
            <a:ea typeface="ＭＳ Ｐゴシック"/>
          </a:endParaRPr>
        </a:p>
        <a:p>
          <a:r>
            <a:rPr kumimoji="1" lang="ja-JP" altLang="ja-JP" sz="900">
              <a:solidFill>
                <a:schemeClr val="dk1"/>
              </a:solidFill>
              <a:effectLst/>
              <a:latin typeface="ＭＳ Ｐゴシック"/>
              <a:ea typeface="ＭＳ Ｐゴシック"/>
              <a:cs typeface="+mn-cs"/>
            </a:rPr>
            <a:t>　令和元年度には個々の公共施設等に</a:t>
          </a:r>
          <a:r>
            <a:rPr kumimoji="1" lang="ja-JP" altLang="en-US" sz="900">
              <a:solidFill>
                <a:schemeClr val="dk1"/>
              </a:solidFill>
              <a:effectLst/>
              <a:latin typeface="ＭＳ Ｐゴシック"/>
              <a:ea typeface="ＭＳ Ｐゴシック"/>
              <a:cs typeface="+mn-cs"/>
            </a:rPr>
            <a:t>係る</a:t>
          </a:r>
          <a:r>
            <a:rPr kumimoji="1" lang="ja-JP" altLang="ja-JP" sz="900">
              <a:solidFill>
                <a:schemeClr val="dk1"/>
              </a:solidFill>
              <a:effectLst/>
              <a:latin typeface="ＭＳ Ｐゴシック"/>
              <a:ea typeface="ＭＳ Ｐゴシック"/>
              <a:cs typeface="+mn-cs"/>
            </a:rPr>
            <a:t>個別施設計画を策定予定であり、</a:t>
          </a:r>
          <a:r>
            <a:rPr kumimoji="1" lang="ja-JP" altLang="en-US" sz="900">
              <a:solidFill>
                <a:schemeClr val="dk1"/>
              </a:solidFill>
              <a:effectLst/>
              <a:latin typeface="ＭＳ Ｐゴシック"/>
              <a:ea typeface="ＭＳ Ｐゴシック"/>
              <a:cs typeface="+mn-cs"/>
            </a:rPr>
            <a:t>今後は</a:t>
          </a:r>
          <a:r>
            <a:rPr kumimoji="1" lang="ja-JP" altLang="ja-JP" sz="900">
              <a:solidFill>
                <a:schemeClr val="dk1"/>
              </a:solidFill>
              <a:effectLst/>
              <a:latin typeface="ＭＳ Ｐゴシック"/>
              <a:ea typeface="ＭＳ Ｐゴシック"/>
              <a:cs typeface="+mn-cs"/>
            </a:rPr>
            <a:t>当該計画に基づいた統廃合や長寿命化に取り組んでいく方針である。</a:t>
          </a:r>
        </a:p>
      </xdr:txBody>
    </xdr:sp>
    <xdr:clientData/>
  </xdr:twoCellAnchor>
  <xdr:oneCellAnchor>
    <xdr:from xmlns:xdr="http://schemas.openxmlformats.org/drawingml/2006/spreadsheetDrawing">
      <xdr:col>4</xdr:col>
      <xdr:colOff>171450</xdr:colOff>
      <xdr:row>23</xdr:row>
      <xdr:rowOff>46990</xdr:rowOff>
    </xdr:from>
    <xdr:ext cx="349885" cy="215265"/>
    <xdr:sp macro="" textlink="">
      <xdr:nvSpPr>
        <xdr:cNvPr id="48" name="テキスト ボックス 47"/>
        <xdr:cNvSpPr txBox="1"/>
      </xdr:nvSpPr>
      <xdr:spPr>
        <a:xfrm>
          <a:off x="1122680" y="4666615"/>
          <a:ext cx="34988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164465</xdr:rowOff>
    </xdr:from>
    <xdr:to xmlns:xdr="http://schemas.openxmlformats.org/drawingml/2006/spreadsheetDrawing">
      <xdr:col>27</xdr:col>
      <xdr:colOff>73025</xdr:colOff>
      <xdr:row>36</xdr:row>
      <xdr:rowOff>164465</xdr:rowOff>
    </xdr:to>
    <xdr:cxnSp macro="">
      <xdr:nvCxnSpPr>
        <xdr:cNvPr id="49" name="直線コネクタ 48"/>
        <xdr:cNvCxnSpPr/>
      </xdr:nvCxnSpPr>
      <xdr:spPr>
        <a:xfrm>
          <a:off x="1144905" y="696341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73025</xdr:rowOff>
    </xdr:from>
    <xdr:ext cx="354330" cy="215265"/>
    <xdr:sp macro="" textlink="">
      <xdr:nvSpPr>
        <xdr:cNvPr id="50" name="テキスト ボックス 49"/>
        <xdr:cNvSpPr txBox="1"/>
      </xdr:nvSpPr>
      <xdr:spPr>
        <a:xfrm>
          <a:off x="779145" y="6871970"/>
          <a:ext cx="35433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147955</xdr:rowOff>
    </xdr:from>
    <xdr:to xmlns:xdr="http://schemas.openxmlformats.org/drawingml/2006/spreadsheetDrawing">
      <xdr:col>27</xdr:col>
      <xdr:colOff>73025</xdr:colOff>
      <xdr:row>34</xdr:row>
      <xdr:rowOff>147955</xdr:rowOff>
    </xdr:to>
    <xdr:cxnSp macro="">
      <xdr:nvCxnSpPr>
        <xdr:cNvPr id="51" name="直線コネクタ 50"/>
        <xdr:cNvCxnSpPr/>
      </xdr:nvCxnSpPr>
      <xdr:spPr>
        <a:xfrm>
          <a:off x="1144905" y="661162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56515</xdr:rowOff>
    </xdr:from>
    <xdr:ext cx="354330" cy="220345"/>
    <xdr:sp macro="" textlink="">
      <xdr:nvSpPr>
        <xdr:cNvPr id="52" name="テキスト ボックス 51"/>
        <xdr:cNvSpPr txBox="1"/>
      </xdr:nvSpPr>
      <xdr:spPr>
        <a:xfrm>
          <a:off x="779145" y="6520180"/>
          <a:ext cx="3543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131445</xdr:rowOff>
    </xdr:from>
    <xdr:to xmlns:xdr="http://schemas.openxmlformats.org/drawingml/2006/spreadsheetDrawing">
      <xdr:col>27</xdr:col>
      <xdr:colOff>73025</xdr:colOff>
      <xdr:row>32</xdr:row>
      <xdr:rowOff>131445</xdr:rowOff>
    </xdr:to>
    <xdr:cxnSp macro="">
      <xdr:nvCxnSpPr>
        <xdr:cNvPr id="53" name="直線コネクタ 52"/>
        <xdr:cNvCxnSpPr/>
      </xdr:nvCxnSpPr>
      <xdr:spPr>
        <a:xfrm>
          <a:off x="1144905" y="625983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39370</xdr:rowOff>
    </xdr:from>
    <xdr:ext cx="354330" cy="220345"/>
    <xdr:sp macro="" textlink="">
      <xdr:nvSpPr>
        <xdr:cNvPr id="54" name="テキスト ボックス 53"/>
        <xdr:cNvSpPr txBox="1"/>
      </xdr:nvSpPr>
      <xdr:spPr>
        <a:xfrm>
          <a:off x="779145" y="6167755"/>
          <a:ext cx="3543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114935</xdr:rowOff>
    </xdr:from>
    <xdr:to xmlns:xdr="http://schemas.openxmlformats.org/drawingml/2006/spreadsheetDrawing">
      <xdr:col>27</xdr:col>
      <xdr:colOff>73025</xdr:colOff>
      <xdr:row>30</xdr:row>
      <xdr:rowOff>114935</xdr:rowOff>
    </xdr:to>
    <xdr:cxnSp macro="">
      <xdr:nvCxnSpPr>
        <xdr:cNvPr id="55" name="直線コネクタ 54"/>
        <xdr:cNvCxnSpPr/>
      </xdr:nvCxnSpPr>
      <xdr:spPr>
        <a:xfrm>
          <a:off x="1144905" y="590804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22860</xdr:rowOff>
    </xdr:from>
    <xdr:ext cx="354330" cy="220345"/>
    <xdr:sp macro="" textlink="">
      <xdr:nvSpPr>
        <xdr:cNvPr id="56" name="テキスト ボックス 55"/>
        <xdr:cNvSpPr txBox="1"/>
      </xdr:nvSpPr>
      <xdr:spPr>
        <a:xfrm>
          <a:off x="779145" y="5815965"/>
          <a:ext cx="3543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97790</xdr:rowOff>
    </xdr:from>
    <xdr:to xmlns:xdr="http://schemas.openxmlformats.org/drawingml/2006/spreadsheetDrawing">
      <xdr:col>27</xdr:col>
      <xdr:colOff>73025</xdr:colOff>
      <xdr:row>28</xdr:row>
      <xdr:rowOff>97790</xdr:rowOff>
    </xdr:to>
    <xdr:cxnSp macro="">
      <xdr:nvCxnSpPr>
        <xdr:cNvPr id="57" name="直線コネクタ 56"/>
        <xdr:cNvCxnSpPr/>
      </xdr:nvCxnSpPr>
      <xdr:spPr>
        <a:xfrm>
          <a:off x="1144905" y="555561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6350</xdr:rowOff>
    </xdr:from>
    <xdr:ext cx="354330" cy="220345"/>
    <xdr:sp macro="" textlink="">
      <xdr:nvSpPr>
        <xdr:cNvPr id="58" name="テキスト ボックス 57"/>
        <xdr:cNvSpPr txBox="1"/>
      </xdr:nvSpPr>
      <xdr:spPr>
        <a:xfrm>
          <a:off x="779145" y="5464175"/>
          <a:ext cx="3543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81915</xdr:rowOff>
    </xdr:from>
    <xdr:to xmlns:xdr="http://schemas.openxmlformats.org/drawingml/2006/spreadsheetDrawing">
      <xdr:col>27</xdr:col>
      <xdr:colOff>73025</xdr:colOff>
      <xdr:row>26</xdr:row>
      <xdr:rowOff>81915</xdr:rowOff>
    </xdr:to>
    <xdr:cxnSp macro="">
      <xdr:nvCxnSpPr>
        <xdr:cNvPr id="59" name="直線コネクタ 58"/>
        <xdr:cNvCxnSpPr/>
      </xdr:nvCxnSpPr>
      <xdr:spPr>
        <a:xfrm>
          <a:off x="1144905" y="520446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157480</xdr:rowOff>
    </xdr:from>
    <xdr:ext cx="354330" cy="220345"/>
    <xdr:sp macro="" textlink="">
      <xdr:nvSpPr>
        <xdr:cNvPr id="60" name="テキスト ボックス 59"/>
        <xdr:cNvSpPr txBox="1"/>
      </xdr:nvSpPr>
      <xdr:spPr>
        <a:xfrm>
          <a:off x="779145" y="5112385"/>
          <a:ext cx="3543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64770</xdr:rowOff>
    </xdr:from>
    <xdr:to xmlns:xdr="http://schemas.openxmlformats.org/drawingml/2006/spreadsheetDrawing">
      <xdr:col>27</xdr:col>
      <xdr:colOff>73025</xdr:colOff>
      <xdr:row>24</xdr:row>
      <xdr:rowOff>64770</xdr:rowOff>
    </xdr:to>
    <xdr:cxnSp macro="">
      <xdr:nvCxnSpPr>
        <xdr:cNvPr id="61" name="直線コネクタ 60"/>
        <xdr:cNvCxnSpPr/>
      </xdr:nvCxnSpPr>
      <xdr:spPr>
        <a:xfrm>
          <a:off x="1144905" y="485203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140970</xdr:rowOff>
    </xdr:from>
    <xdr:ext cx="354330" cy="215265"/>
    <xdr:sp macro="" textlink="">
      <xdr:nvSpPr>
        <xdr:cNvPr id="62" name="テキスト ボックス 61"/>
        <xdr:cNvSpPr txBox="1"/>
      </xdr:nvSpPr>
      <xdr:spPr>
        <a:xfrm>
          <a:off x="779145" y="4760595"/>
          <a:ext cx="35433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64770</xdr:rowOff>
    </xdr:from>
    <xdr:to xmlns:xdr="http://schemas.openxmlformats.org/drawingml/2006/spreadsheetDrawing">
      <xdr:col>27</xdr:col>
      <xdr:colOff>73025</xdr:colOff>
      <xdr:row>36</xdr:row>
      <xdr:rowOff>164465</xdr:rowOff>
    </xdr:to>
    <xdr:sp macro="" textlink="">
      <xdr:nvSpPr>
        <xdr:cNvPr id="63" name="有形固定資産減価償却率グラフ枠"/>
        <xdr:cNvSpPr/>
      </xdr:nvSpPr>
      <xdr:spPr>
        <a:xfrm>
          <a:off x="1144905" y="4852035"/>
          <a:ext cx="3822700" cy="21113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141605</xdr:rowOff>
    </xdr:from>
    <xdr:to xmlns:xdr="http://schemas.openxmlformats.org/drawingml/2006/spreadsheetDrawing">
      <xdr:col>23</xdr:col>
      <xdr:colOff>85090</xdr:colOff>
      <xdr:row>34</xdr:row>
      <xdr:rowOff>28575</xdr:rowOff>
    </xdr:to>
    <xdr:cxnSp macro="">
      <xdr:nvCxnSpPr>
        <xdr:cNvPr id="64" name="直線コネクタ 63"/>
        <xdr:cNvCxnSpPr/>
      </xdr:nvCxnSpPr>
      <xdr:spPr>
        <a:xfrm flipV="1">
          <a:off x="4292600" y="5264150"/>
          <a:ext cx="127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32385</xdr:rowOff>
    </xdr:from>
    <xdr:ext cx="405130" cy="248285"/>
    <xdr:sp macro="" textlink="">
      <xdr:nvSpPr>
        <xdr:cNvPr id="65" name="有形固定資産減価償却率最小値テキスト"/>
        <xdr:cNvSpPr txBox="1"/>
      </xdr:nvSpPr>
      <xdr:spPr>
        <a:xfrm>
          <a:off x="4345305" y="6496050"/>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171450</xdr:colOff>
      <xdr:row>34</xdr:row>
      <xdr:rowOff>28575</xdr:rowOff>
    </xdr:from>
    <xdr:to xmlns:xdr="http://schemas.openxmlformats.org/drawingml/2006/spreadsheetDrawing">
      <xdr:col>23</xdr:col>
      <xdr:colOff>171450</xdr:colOff>
      <xdr:row>34</xdr:row>
      <xdr:rowOff>28575</xdr:rowOff>
    </xdr:to>
    <xdr:cxnSp macro="">
      <xdr:nvCxnSpPr>
        <xdr:cNvPr id="66" name="直線コネクタ 65"/>
        <xdr:cNvCxnSpPr/>
      </xdr:nvCxnSpPr>
      <xdr:spPr>
        <a:xfrm>
          <a:off x="4208780" y="6492240"/>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89535</xdr:rowOff>
    </xdr:from>
    <xdr:ext cx="405130" cy="248285"/>
    <xdr:sp macro="" textlink="">
      <xdr:nvSpPr>
        <xdr:cNvPr id="67" name="有形固定資産減価償却率最大値テキスト"/>
        <xdr:cNvSpPr txBox="1"/>
      </xdr:nvSpPr>
      <xdr:spPr>
        <a:xfrm>
          <a:off x="4345305" y="5044440"/>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171450</xdr:colOff>
      <xdr:row>26</xdr:row>
      <xdr:rowOff>141605</xdr:rowOff>
    </xdr:from>
    <xdr:to xmlns:xdr="http://schemas.openxmlformats.org/drawingml/2006/spreadsheetDrawing">
      <xdr:col>23</xdr:col>
      <xdr:colOff>171450</xdr:colOff>
      <xdr:row>26</xdr:row>
      <xdr:rowOff>141605</xdr:rowOff>
    </xdr:to>
    <xdr:cxnSp macro="">
      <xdr:nvCxnSpPr>
        <xdr:cNvPr id="68" name="直線コネクタ 67"/>
        <xdr:cNvCxnSpPr/>
      </xdr:nvCxnSpPr>
      <xdr:spPr>
        <a:xfrm>
          <a:off x="4208780" y="5264150"/>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115570</xdr:rowOff>
    </xdr:from>
    <xdr:ext cx="405130" cy="253365"/>
    <xdr:sp macro="" textlink="">
      <xdr:nvSpPr>
        <xdr:cNvPr id="69" name="有形固定資産減価償却率平均値テキスト"/>
        <xdr:cNvSpPr txBox="1"/>
      </xdr:nvSpPr>
      <xdr:spPr>
        <a:xfrm>
          <a:off x="4345305" y="5741035"/>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93345</xdr:rowOff>
    </xdr:from>
    <xdr:to xmlns:xdr="http://schemas.openxmlformats.org/drawingml/2006/spreadsheetDrawing">
      <xdr:col>23</xdr:col>
      <xdr:colOff>136525</xdr:colOff>
      <xdr:row>31</xdr:row>
      <xdr:rowOff>24765</xdr:rowOff>
    </xdr:to>
    <xdr:sp macro="" textlink="">
      <xdr:nvSpPr>
        <xdr:cNvPr id="70" name="フローチャート: 判断 69"/>
        <xdr:cNvSpPr/>
      </xdr:nvSpPr>
      <xdr:spPr>
        <a:xfrm>
          <a:off x="4243705" y="58864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86360</xdr:rowOff>
    </xdr:from>
    <xdr:to xmlns:xdr="http://schemas.openxmlformats.org/drawingml/2006/spreadsheetDrawing">
      <xdr:col>19</xdr:col>
      <xdr:colOff>171450</xdr:colOff>
      <xdr:row>31</xdr:row>
      <xdr:rowOff>17780</xdr:rowOff>
    </xdr:to>
    <xdr:sp macro="" textlink="">
      <xdr:nvSpPr>
        <xdr:cNvPr id="71" name="フローチャート: 判断 70"/>
        <xdr:cNvSpPr/>
      </xdr:nvSpPr>
      <xdr:spPr>
        <a:xfrm>
          <a:off x="3608705" y="5879465"/>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107315</xdr:rowOff>
    </xdr:from>
    <xdr:to xmlns:xdr="http://schemas.openxmlformats.org/drawingml/2006/spreadsheetDrawing">
      <xdr:col>15</xdr:col>
      <xdr:colOff>171450</xdr:colOff>
      <xdr:row>31</xdr:row>
      <xdr:rowOff>39370</xdr:rowOff>
    </xdr:to>
    <xdr:sp macro="" textlink="">
      <xdr:nvSpPr>
        <xdr:cNvPr id="72" name="フローチャート: 判断 71"/>
        <xdr:cNvSpPr/>
      </xdr:nvSpPr>
      <xdr:spPr>
        <a:xfrm>
          <a:off x="2922905" y="5900420"/>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31</xdr:row>
      <xdr:rowOff>24130</xdr:rowOff>
    </xdr:from>
    <xdr:to xmlns:xdr="http://schemas.openxmlformats.org/drawingml/2006/spreadsheetDrawing">
      <xdr:col>11</xdr:col>
      <xdr:colOff>171450</xdr:colOff>
      <xdr:row>31</xdr:row>
      <xdr:rowOff>123825</xdr:rowOff>
    </xdr:to>
    <xdr:sp macro="" textlink="">
      <xdr:nvSpPr>
        <xdr:cNvPr id="73" name="フローチャート: 判断 72"/>
        <xdr:cNvSpPr/>
      </xdr:nvSpPr>
      <xdr:spPr>
        <a:xfrm>
          <a:off x="2237105" y="5984875"/>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41275</xdr:rowOff>
    </xdr:from>
    <xdr:ext cx="756920" cy="220345"/>
    <xdr:sp macro="" textlink="">
      <xdr:nvSpPr>
        <xdr:cNvPr id="74" name="テキスト ボックス 73"/>
        <xdr:cNvSpPr txBox="1"/>
      </xdr:nvSpPr>
      <xdr:spPr>
        <a:xfrm>
          <a:off x="4135755" y="700786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41275</xdr:rowOff>
    </xdr:from>
    <xdr:ext cx="756920" cy="220345"/>
    <xdr:sp macro="" textlink="">
      <xdr:nvSpPr>
        <xdr:cNvPr id="75" name="テキスト ボックス 74"/>
        <xdr:cNvSpPr txBox="1"/>
      </xdr:nvSpPr>
      <xdr:spPr>
        <a:xfrm>
          <a:off x="3500755" y="700786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41275</xdr:rowOff>
    </xdr:from>
    <xdr:ext cx="756920" cy="220345"/>
    <xdr:sp macro="" textlink="">
      <xdr:nvSpPr>
        <xdr:cNvPr id="76" name="テキスト ボックス 75"/>
        <xdr:cNvSpPr txBox="1"/>
      </xdr:nvSpPr>
      <xdr:spPr>
        <a:xfrm>
          <a:off x="2814955" y="700786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41275</xdr:rowOff>
    </xdr:from>
    <xdr:ext cx="756920" cy="220345"/>
    <xdr:sp macro="" textlink="">
      <xdr:nvSpPr>
        <xdr:cNvPr id="77" name="テキスト ボックス 76"/>
        <xdr:cNvSpPr txBox="1"/>
      </xdr:nvSpPr>
      <xdr:spPr>
        <a:xfrm>
          <a:off x="2129155" y="700786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41275</xdr:rowOff>
    </xdr:from>
    <xdr:ext cx="756920" cy="220345"/>
    <xdr:sp macro="" textlink="">
      <xdr:nvSpPr>
        <xdr:cNvPr id="78" name="テキスト ボックス 77"/>
        <xdr:cNvSpPr txBox="1"/>
      </xdr:nvSpPr>
      <xdr:spPr>
        <a:xfrm>
          <a:off x="1443355" y="700786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20320</xdr:rowOff>
    </xdr:from>
    <xdr:to xmlns:xdr="http://schemas.openxmlformats.org/drawingml/2006/spreadsheetDrawing">
      <xdr:col>23</xdr:col>
      <xdr:colOff>136525</xdr:colOff>
      <xdr:row>31</xdr:row>
      <xdr:rowOff>119380</xdr:rowOff>
    </xdr:to>
    <xdr:sp macro="" textlink="">
      <xdr:nvSpPr>
        <xdr:cNvPr id="79" name="楕円 78"/>
        <xdr:cNvSpPr/>
      </xdr:nvSpPr>
      <xdr:spPr>
        <a:xfrm>
          <a:off x="4243705" y="59810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30</xdr:row>
      <xdr:rowOff>167005</xdr:rowOff>
    </xdr:from>
    <xdr:ext cx="405130" cy="252730"/>
    <xdr:sp macro="" textlink="">
      <xdr:nvSpPr>
        <xdr:cNvPr id="80" name="有形固定資産減価償却率該当値テキスト"/>
        <xdr:cNvSpPr txBox="1"/>
      </xdr:nvSpPr>
      <xdr:spPr>
        <a:xfrm>
          <a:off x="4345305" y="5960110"/>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31</xdr:row>
      <xdr:rowOff>38735</xdr:rowOff>
    </xdr:from>
    <xdr:to xmlns:xdr="http://schemas.openxmlformats.org/drawingml/2006/spreadsheetDrawing">
      <xdr:col>19</xdr:col>
      <xdr:colOff>171450</xdr:colOff>
      <xdr:row>31</xdr:row>
      <xdr:rowOff>137795</xdr:rowOff>
    </xdr:to>
    <xdr:sp macro="" textlink="">
      <xdr:nvSpPr>
        <xdr:cNvPr id="81" name="楕円 80"/>
        <xdr:cNvSpPr/>
      </xdr:nvSpPr>
      <xdr:spPr>
        <a:xfrm>
          <a:off x="3608705" y="5999480"/>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31</xdr:row>
      <xdr:rowOff>70485</xdr:rowOff>
    </xdr:from>
    <xdr:to xmlns:xdr="http://schemas.openxmlformats.org/drawingml/2006/spreadsheetDrawing">
      <xdr:col>23</xdr:col>
      <xdr:colOff>85725</xdr:colOff>
      <xdr:row>31</xdr:row>
      <xdr:rowOff>88265</xdr:rowOff>
    </xdr:to>
    <xdr:cxnSp macro="">
      <xdr:nvCxnSpPr>
        <xdr:cNvPr id="82" name="直線コネクタ 81"/>
        <xdr:cNvCxnSpPr/>
      </xdr:nvCxnSpPr>
      <xdr:spPr>
        <a:xfrm flipV="1">
          <a:off x="3659505" y="6031230"/>
          <a:ext cx="635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31</xdr:row>
      <xdr:rowOff>38735</xdr:rowOff>
    </xdr:from>
    <xdr:to xmlns:xdr="http://schemas.openxmlformats.org/drawingml/2006/spreadsheetDrawing">
      <xdr:col>15</xdr:col>
      <xdr:colOff>171450</xdr:colOff>
      <xdr:row>31</xdr:row>
      <xdr:rowOff>137795</xdr:rowOff>
    </xdr:to>
    <xdr:sp macro="" textlink="">
      <xdr:nvSpPr>
        <xdr:cNvPr id="83" name="楕円 82"/>
        <xdr:cNvSpPr/>
      </xdr:nvSpPr>
      <xdr:spPr>
        <a:xfrm>
          <a:off x="2922905" y="5999480"/>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31</xdr:row>
      <xdr:rowOff>88265</xdr:rowOff>
    </xdr:from>
    <xdr:to xmlns:xdr="http://schemas.openxmlformats.org/drawingml/2006/spreadsheetDrawing">
      <xdr:col>19</xdr:col>
      <xdr:colOff>136525</xdr:colOff>
      <xdr:row>31</xdr:row>
      <xdr:rowOff>88265</xdr:rowOff>
    </xdr:to>
    <xdr:cxnSp macro="">
      <xdr:nvCxnSpPr>
        <xdr:cNvPr id="84" name="直線コネクタ 83"/>
        <xdr:cNvCxnSpPr/>
      </xdr:nvCxnSpPr>
      <xdr:spPr>
        <a:xfrm>
          <a:off x="2973705" y="6049010"/>
          <a:ext cx="685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31</xdr:row>
      <xdr:rowOff>70485</xdr:rowOff>
    </xdr:from>
    <xdr:to xmlns:xdr="http://schemas.openxmlformats.org/drawingml/2006/spreadsheetDrawing">
      <xdr:col>11</xdr:col>
      <xdr:colOff>171450</xdr:colOff>
      <xdr:row>32</xdr:row>
      <xdr:rowOff>1905</xdr:rowOff>
    </xdr:to>
    <xdr:sp macro="" textlink="">
      <xdr:nvSpPr>
        <xdr:cNvPr id="85" name="楕円 84"/>
        <xdr:cNvSpPr/>
      </xdr:nvSpPr>
      <xdr:spPr>
        <a:xfrm>
          <a:off x="2237105" y="6031230"/>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31</xdr:row>
      <xdr:rowOff>88265</xdr:rowOff>
    </xdr:from>
    <xdr:to xmlns:xdr="http://schemas.openxmlformats.org/drawingml/2006/spreadsheetDrawing">
      <xdr:col>15</xdr:col>
      <xdr:colOff>136525</xdr:colOff>
      <xdr:row>31</xdr:row>
      <xdr:rowOff>119380</xdr:rowOff>
    </xdr:to>
    <xdr:cxnSp macro="">
      <xdr:nvCxnSpPr>
        <xdr:cNvPr id="86" name="直線コネクタ 85"/>
        <xdr:cNvCxnSpPr/>
      </xdr:nvCxnSpPr>
      <xdr:spPr>
        <a:xfrm flipV="1">
          <a:off x="2287905" y="6049010"/>
          <a:ext cx="6858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34290</xdr:rowOff>
    </xdr:from>
    <xdr:ext cx="405130" cy="248285"/>
    <xdr:sp macro="" textlink="">
      <xdr:nvSpPr>
        <xdr:cNvPr id="87" name="n_1aveValue有形固定資産減価償却率"/>
        <xdr:cNvSpPr txBox="1"/>
      </xdr:nvSpPr>
      <xdr:spPr>
        <a:xfrm>
          <a:off x="3463290" y="5659755"/>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55245</xdr:rowOff>
    </xdr:from>
    <xdr:ext cx="405130" cy="252730"/>
    <xdr:sp macro="" textlink="">
      <xdr:nvSpPr>
        <xdr:cNvPr id="88" name="n_2aveValue有形固定資産減価償却率"/>
        <xdr:cNvSpPr txBox="1"/>
      </xdr:nvSpPr>
      <xdr:spPr>
        <a:xfrm>
          <a:off x="2790190" y="5680710"/>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140335</xdr:rowOff>
    </xdr:from>
    <xdr:ext cx="405130" cy="248285"/>
    <xdr:sp macro="" textlink="">
      <xdr:nvSpPr>
        <xdr:cNvPr id="89" name="n_3aveValue有形固定資産減価償却率"/>
        <xdr:cNvSpPr txBox="1"/>
      </xdr:nvSpPr>
      <xdr:spPr>
        <a:xfrm>
          <a:off x="2104390" y="5765800"/>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31</xdr:row>
      <xdr:rowOff>128905</xdr:rowOff>
    </xdr:from>
    <xdr:ext cx="405130" cy="253365"/>
    <xdr:sp macro="" textlink="">
      <xdr:nvSpPr>
        <xdr:cNvPr id="90" name="n_1mainValue有形固定資産減価償却率"/>
        <xdr:cNvSpPr txBox="1"/>
      </xdr:nvSpPr>
      <xdr:spPr>
        <a:xfrm>
          <a:off x="3463290" y="608965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128905</xdr:rowOff>
    </xdr:from>
    <xdr:ext cx="405130" cy="253365"/>
    <xdr:sp macro="" textlink="">
      <xdr:nvSpPr>
        <xdr:cNvPr id="91" name="n_2mainValue有形固定資産減価償却率"/>
        <xdr:cNvSpPr txBox="1"/>
      </xdr:nvSpPr>
      <xdr:spPr>
        <a:xfrm>
          <a:off x="2790190" y="608965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161290</xdr:rowOff>
    </xdr:from>
    <xdr:ext cx="405130" cy="248285"/>
    <xdr:sp macro="" textlink="">
      <xdr:nvSpPr>
        <xdr:cNvPr id="92" name="n_3mainValue有形固定資産減価償却率"/>
        <xdr:cNvSpPr txBox="1"/>
      </xdr:nvSpPr>
      <xdr:spPr>
        <a:xfrm>
          <a:off x="2104390" y="6122035"/>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140335</xdr:rowOff>
    </xdr:from>
    <xdr:to xmlns:xdr="http://schemas.openxmlformats.org/drawingml/2006/spreadsheetDrawing">
      <xdr:col>80</xdr:col>
      <xdr:colOff>9525</xdr:colOff>
      <xdr:row>22</xdr:row>
      <xdr:rowOff>28575</xdr:rowOff>
    </xdr:to>
    <xdr:sp macro="" textlink="">
      <xdr:nvSpPr>
        <xdr:cNvPr id="93" name="正方形/長方形 92"/>
        <xdr:cNvSpPr/>
      </xdr:nvSpPr>
      <xdr:spPr>
        <a:xfrm>
          <a:off x="10187305" y="4180840"/>
          <a:ext cx="380365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79375</xdr:rowOff>
    </xdr:from>
    <xdr:to xmlns:xdr="http://schemas.openxmlformats.org/drawingml/2006/spreadsheetDrawing">
      <xdr:col>68</xdr:col>
      <xdr:colOff>158750</xdr:colOff>
      <xdr:row>24</xdr:row>
      <xdr:rowOff>13970</xdr:rowOff>
    </xdr:to>
    <xdr:sp macro="" textlink="">
      <xdr:nvSpPr>
        <xdr:cNvPr id="94" name="正方形/長方形 93"/>
        <xdr:cNvSpPr/>
      </xdr:nvSpPr>
      <xdr:spPr>
        <a:xfrm>
          <a:off x="11142980" y="4531360"/>
          <a:ext cx="939800" cy="269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171450</xdr:colOff>
      <xdr:row>22</xdr:row>
      <xdr:rowOff>62865</xdr:rowOff>
    </xdr:from>
    <xdr:to xmlns:xdr="http://schemas.openxmlformats.org/drawingml/2006/spreadsheetDrawing">
      <xdr:col>75</xdr:col>
      <xdr:colOff>171450</xdr:colOff>
      <xdr:row>24</xdr:row>
      <xdr:rowOff>29845</xdr:rowOff>
    </xdr:to>
    <xdr:sp macro="" textlink="">
      <xdr:nvSpPr>
        <xdr:cNvPr id="95" name="正方形/長方形 94"/>
        <xdr:cNvSpPr/>
      </xdr:nvSpPr>
      <xdr:spPr>
        <a:xfrm>
          <a:off x="12438380" y="4514850"/>
          <a:ext cx="857250" cy="302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[ 950.1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53975</xdr:rowOff>
    </xdr:from>
    <xdr:to xmlns:xdr="http://schemas.openxmlformats.org/drawingml/2006/spreadsheetDrawing">
      <xdr:col>87</xdr:col>
      <xdr:colOff>149225</xdr:colOff>
      <xdr:row>22</xdr:row>
      <xdr:rowOff>90170</xdr:rowOff>
    </xdr:to>
    <xdr:sp macro="" textlink="">
      <xdr:nvSpPr>
        <xdr:cNvPr id="96" name="正方形/長方形 95"/>
        <xdr:cNvSpPr/>
      </xdr:nvSpPr>
      <xdr:spPr>
        <a:xfrm>
          <a:off x="139592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28575</xdr:rowOff>
    </xdr:from>
    <xdr:to xmlns:xdr="http://schemas.openxmlformats.org/drawingml/2006/spreadsheetDrawing">
      <xdr:col>87</xdr:col>
      <xdr:colOff>149225</xdr:colOff>
      <xdr:row>23</xdr:row>
      <xdr:rowOff>108585</xdr:rowOff>
    </xdr:to>
    <xdr:sp macro="" textlink="">
      <xdr:nvSpPr>
        <xdr:cNvPr id="97" name="正方形/長方形 96"/>
        <xdr:cNvSpPr/>
      </xdr:nvSpPr>
      <xdr:spPr>
        <a:xfrm>
          <a:off x="139592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53975</xdr:rowOff>
    </xdr:from>
    <xdr:to xmlns:xdr="http://schemas.openxmlformats.org/drawingml/2006/spreadsheetDrawing">
      <xdr:col>95</xdr:col>
      <xdr:colOff>149225</xdr:colOff>
      <xdr:row>22</xdr:row>
      <xdr:rowOff>90170</xdr:rowOff>
    </xdr:to>
    <xdr:sp macro="" textlink="">
      <xdr:nvSpPr>
        <xdr:cNvPr id="98" name="正方形/長方形 97"/>
        <xdr:cNvSpPr/>
      </xdr:nvSpPr>
      <xdr:spPr>
        <a:xfrm>
          <a:off x="153308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28575</xdr:rowOff>
    </xdr:from>
    <xdr:to xmlns:xdr="http://schemas.openxmlformats.org/drawingml/2006/spreadsheetDrawing">
      <xdr:col>95</xdr:col>
      <xdr:colOff>149225</xdr:colOff>
      <xdr:row>23</xdr:row>
      <xdr:rowOff>108585</xdr:rowOff>
    </xdr:to>
    <xdr:sp macro="" textlink="">
      <xdr:nvSpPr>
        <xdr:cNvPr id="99" name="正方形/長方形 98"/>
        <xdr:cNvSpPr/>
      </xdr:nvSpPr>
      <xdr:spPr>
        <a:xfrm>
          <a:off x="153308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53975</xdr:rowOff>
    </xdr:from>
    <xdr:to xmlns:xdr="http://schemas.openxmlformats.org/drawingml/2006/spreadsheetDrawing">
      <xdr:col>104</xdr:col>
      <xdr:colOff>85725</xdr:colOff>
      <xdr:row>22</xdr:row>
      <xdr:rowOff>90170</xdr:rowOff>
    </xdr:to>
    <xdr:sp macro="" textlink="">
      <xdr:nvSpPr>
        <xdr:cNvPr id="100" name="正方形/長方形 99"/>
        <xdr:cNvSpPr/>
      </xdr:nvSpPr>
      <xdr:spPr>
        <a:xfrm>
          <a:off x="1681035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96</xdr:col>
      <xdr:colOff>85725</xdr:colOff>
      <xdr:row>22</xdr:row>
      <xdr:rowOff>28575</xdr:rowOff>
    </xdr:from>
    <xdr:to xmlns:xdr="http://schemas.openxmlformats.org/drawingml/2006/spreadsheetDrawing">
      <xdr:col>104</xdr:col>
      <xdr:colOff>85725</xdr:colOff>
      <xdr:row>23</xdr:row>
      <xdr:rowOff>108585</xdr:rowOff>
    </xdr:to>
    <xdr:sp macro="" textlink="">
      <xdr:nvSpPr>
        <xdr:cNvPr id="101" name="正方形/長方形 100"/>
        <xdr:cNvSpPr/>
      </xdr:nvSpPr>
      <xdr:spPr>
        <a:xfrm>
          <a:off x="1681035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64770</xdr:rowOff>
    </xdr:from>
    <xdr:to xmlns:xdr="http://schemas.openxmlformats.org/drawingml/2006/spreadsheetDrawing">
      <xdr:col>80</xdr:col>
      <xdr:colOff>9525</xdr:colOff>
      <xdr:row>36</xdr:row>
      <xdr:rowOff>164465</xdr:rowOff>
    </xdr:to>
    <xdr:sp macro="" textlink="">
      <xdr:nvSpPr>
        <xdr:cNvPr id="102" name="正方形/長方形 101"/>
        <xdr:cNvSpPr/>
      </xdr:nvSpPr>
      <xdr:spPr>
        <a:xfrm>
          <a:off x="10187305" y="4852035"/>
          <a:ext cx="3803650" cy="21113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64770</xdr:rowOff>
    </xdr:from>
    <xdr:to xmlns:xdr="http://schemas.openxmlformats.org/drawingml/2006/spreadsheetDrawing">
      <xdr:col>106</xdr:col>
      <xdr:colOff>85725</xdr:colOff>
      <xdr:row>36</xdr:row>
      <xdr:rowOff>164465</xdr:rowOff>
    </xdr:to>
    <xdr:sp macro="" textlink="">
      <xdr:nvSpPr>
        <xdr:cNvPr id="103" name="正方形/長方形 102"/>
        <xdr:cNvSpPr/>
      </xdr:nvSpPr>
      <xdr:spPr>
        <a:xfrm>
          <a:off x="14238605" y="4852035"/>
          <a:ext cx="4286250" cy="2111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127635</xdr:rowOff>
    </xdr:from>
    <xdr:to xmlns:xdr="http://schemas.openxmlformats.org/drawingml/2006/spreadsheetDrawing">
      <xdr:col>105</xdr:col>
      <xdr:colOff>85725</xdr:colOff>
      <xdr:row>26</xdr:row>
      <xdr:rowOff>40005</xdr:rowOff>
    </xdr:to>
    <xdr:sp macro="" textlink="">
      <xdr:nvSpPr>
        <xdr:cNvPr id="104" name="正方形/長方形 103"/>
        <xdr:cNvSpPr/>
      </xdr:nvSpPr>
      <xdr:spPr>
        <a:xfrm>
          <a:off x="14238605" y="4914900"/>
          <a:ext cx="41148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77470</xdr:rowOff>
    </xdr:to>
    <xdr:sp macro="" textlink="" fLocksText="0">
      <xdr:nvSpPr>
        <xdr:cNvPr id="105" name="テキスト ボックス 104"/>
        <xdr:cNvSpPr txBox="1"/>
      </xdr:nvSpPr>
      <xdr:spPr>
        <a:xfrm>
          <a:off x="14314805" y="5138420"/>
          <a:ext cx="4102100" cy="173799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latin typeface="ＭＳ Ｐゴシック"/>
              <a:ea typeface="ＭＳ Ｐゴシック"/>
            </a:rPr>
            <a:t>　債務償還比率は、認定こども園新設事業の終了等により</a:t>
          </a:r>
          <a:r>
            <a:rPr kumimoji="1" lang="ja-JP" altLang="en-US" sz="900">
              <a:latin typeface="ＭＳ Ｐゴシック"/>
              <a:ea typeface="ＭＳ Ｐゴシック"/>
            </a:rPr>
            <a:t>新規地方債発行額が前年度と比較して大幅に減少したことで地方債現在高が減少し、</a:t>
          </a:r>
          <a:r>
            <a:rPr kumimoji="1" lang="ja-JP" altLang="en-US" sz="900">
              <a:latin typeface="ＭＳ Ｐゴシック"/>
              <a:ea typeface="ＭＳ Ｐゴシック"/>
            </a:rPr>
            <a:t>分子要因のうち将来負担額が大幅に減少したことで、前年度から22.2ポイント低下して950.1％となったが、類似団体を上回っている。</a:t>
          </a:r>
          <a:endParaRPr kumimoji="1" lang="en-US" altLang="ja-JP" sz="900">
            <a:latin typeface="ＭＳ Ｐゴシック"/>
            <a:ea typeface="ＭＳ Ｐゴシック"/>
          </a:endParaRPr>
        </a:p>
        <a:p>
          <a:r>
            <a:rPr kumimoji="1" lang="ja-JP" altLang="en-US" sz="900">
              <a:latin typeface="ＭＳ Ｐゴシック"/>
              <a:ea typeface="ＭＳ Ｐゴシック"/>
            </a:rPr>
            <a:t>　将来負担額は、天王市民センターや天王こども園といった、公共施設等整備事業の実施に伴う地方債残高の増加によって、令和元年度以降増加傾向が続くと見込まれる。また、充当可能基金残高は、除排雪経費や突発的な単独事業への財源として財政調整基金等の取崩を予定しており、減少すると見込まれる。</a:t>
          </a:r>
          <a:endParaRPr kumimoji="1" lang="en-US" altLang="ja-JP" sz="900">
            <a:latin typeface="ＭＳ Ｐゴシック"/>
            <a:ea typeface="ＭＳ Ｐゴシック"/>
          </a:endParaRPr>
        </a:p>
        <a:p>
          <a:r>
            <a:rPr kumimoji="1" lang="ja-JP" altLang="en-US" sz="900">
              <a:latin typeface="ＭＳ Ｐゴシック"/>
              <a:ea typeface="ＭＳ Ｐゴシック"/>
            </a:rPr>
            <a:t>　今後も、分子要因の増加が見込まれるため、債務償還比率は高い値での推移が予想されるが、財政の健全性に配慮しながら適切な財政運営に努めていく。</a:t>
          </a:r>
        </a:p>
      </xdr:txBody>
    </xdr:sp>
    <xdr:clientData/>
  </xdr:twoCellAnchor>
  <xdr:oneCellAnchor>
    <xdr:from xmlns:xdr="http://schemas.openxmlformats.org/drawingml/2006/spreadsheetDrawing">
      <xdr:col>57</xdr:col>
      <xdr:colOff>111125</xdr:colOff>
      <xdr:row>23</xdr:row>
      <xdr:rowOff>46990</xdr:rowOff>
    </xdr:from>
    <xdr:ext cx="344805" cy="215265"/>
    <xdr:sp macro="" textlink="">
      <xdr:nvSpPr>
        <xdr:cNvPr id="106" name="テキスト ボックス 105"/>
        <xdr:cNvSpPr txBox="1"/>
      </xdr:nvSpPr>
      <xdr:spPr>
        <a:xfrm>
          <a:off x="10149205" y="4666615"/>
          <a:ext cx="34480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164465</xdr:rowOff>
    </xdr:from>
    <xdr:to xmlns:xdr="http://schemas.openxmlformats.org/drawingml/2006/spreadsheetDrawing">
      <xdr:col>80</xdr:col>
      <xdr:colOff>9525</xdr:colOff>
      <xdr:row>36</xdr:row>
      <xdr:rowOff>164465</xdr:rowOff>
    </xdr:to>
    <xdr:cxnSp macro="">
      <xdr:nvCxnSpPr>
        <xdr:cNvPr id="107" name="直線コネクタ 106"/>
        <xdr:cNvCxnSpPr/>
      </xdr:nvCxnSpPr>
      <xdr:spPr>
        <a:xfrm>
          <a:off x="10187305" y="696341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36</xdr:row>
      <xdr:rowOff>73025</xdr:rowOff>
    </xdr:from>
    <xdr:ext cx="302895" cy="215265"/>
    <xdr:sp macro="" textlink="">
      <xdr:nvSpPr>
        <xdr:cNvPr id="108" name="テキスト ボックス 107"/>
        <xdr:cNvSpPr txBox="1"/>
      </xdr:nvSpPr>
      <xdr:spPr>
        <a:xfrm>
          <a:off x="9853930" y="6871970"/>
          <a:ext cx="30289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147955</xdr:rowOff>
    </xdr:from>
    <xdr:to xmlns:xdr="http://schemas.openxmlformats.org/drawingml/2006/spreadsheetDrawing">
      <xdr:col>80</xdr:col>
      <xdr:colOff>9525</xdr:colOff>
      <xdr:row>34</xdr:row>
      <xdr:rowOff>147955</xdr:rowOff>
    </xdr:to>
    <xdr:cxnSp macro="">
      <xdr:nvCxnSpPr>
        <xdr:cNvPr id="109" name="直線コネクタ 108"/>
        <xdr:cNvCxnSpPr/>
      </xdr:nvCxnSpPr>
      <xdr:spPr>
        <a:xfrm>
          <a:off x="10187305" y="661162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34</xdr:row>
      <xdr:rowOff>56515</xdr:rowOff>
    </xdr:from>
    <xdr:ext cx="405765" cy="220345"/>
    <xdr:sp macro="" textlink="">
      <xdr:nvSpPr>
        <xdr:cNvPr id="110" name="テキスト ボックス 109"/>
        <xdr:cNvSpPr txBox="1"/>
      </xdr:nvSpPr>
      <xdr:spPr>
        <a:xfrm>
          <a:off x="9751060" y="6520180"/>
          <a:ext cx="4057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131445</xdr:rowOff>
    </xdr:from>
    <xdr:to xmlns:xdr="http://schemas.openxmlformats.org/drawingml/2006/spreadsheetDrawing">
      <xdr:col>80</xdr:col>
      <xdr:colOff>9525</xdr:colOff>
      <xdr:row>32</xdr:row>
      <xdr:rowOff>131445</xdr:rowOff>
    </xdr:to>
    <xdr:cxnSp macro="">
      <xdr:nvCxnSpPr>
        <xdr:cNvPr id="111" name="直線コネクタ 110"/>
        <xdr:cNvCxnSpPr/>
      </xdr:nvCxnSpPr>
      <xdr:spPr>
        <a:xfrm>
          <a:off x="10187305" y="625983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39370</xdr:rowOff>
    </xdr:from>
    <xdr:ext cx="405765" cy="220345"/>
    <xdr:sp macro="" textlink="">
      <xdr:nvSpPr>
        <xdr:cNvPr id="112" name="テキスト ボックス 111"/>
        <xdr:cNvSpPr txBox="1"/>
      </xdr:nvSpPr>
      <xdr:spPr>
        <a:xfrm>
          <a:off x="9751060" y="6167755"/>
          <a:ext cx="4057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114935</xdr:rowOff>
    </xdr:from>
    <xdr:to xmlns:xdr="http://schemas.openxmlformats.org/drawingml/2006/spreadsheetDrawing">
      <xdr:col>80</xdr:col>
      <xdr:colOff>9525</xdr:colOff>
      <xdr:row>30</xdr:row>
      <xdr:rowOff>114935</xdr:rowOff>
    </xdr:to>
    <xdr:cxnSp macro="">
      <xdr:nvCxnSpPr>
        <xdr:cNvPr id="113" name="直線コネクタ 112"/>
        <xdr:cNvCxnSpPr/>
      </xdr:nvCxnSpPr>
      <xdr:spPr>
        <a:xfrm>
          <a:off x="10187305" y="590804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22860</xdr:rowOff>
    </xdr:from>
    <xdr:ext cx="405765" cy="220345"/>
    <xdr:sp macro="" textlink="">
      <xdr:nvSpPr>
        <xdr:cNvPr id="114" name="テキスト ボックス 113"/>
        <xdr:cNvSpPr txBox="1"/>
      </xdr:nvSpPr>
      <xdr:spPr>
        <a:xfrm>
          <a:off x="9751060" y="5815965"/>
          <a:ext cx="4057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97790</xdr:rowOff>
    </xdr:from>
    <xdr:to xmlns:xdr="http://schemas.openxmlformats.org/drawingml/2006/spreadsheetDrawing">
      <xdr:col>80</xdr:col>
      <xdr:colOff>9525</xdr:colOff>
      <xdr:row>28</xdr:row>
      <xdr:rowOff>97790</xdr:rowOff>
    </xdr:to>
    <xdr:cxnSp macro="">
      <xdr:nvCxnSpPr>
        <xdr:cNvPr id="115" name="直線コネクタ 114"/>
        <xdr:cNvCxnSpPr/>
      </xdr:nvCxnSpPr>
      <xdr:spPr>
        <a:xfrm>
          <a:off x="10187305" y="555561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6350</xdr:rowOff>
    </xdr:from>
    <xdr:ext cx="405765" cy="220345"/>
    <xdr:sp macro="" textlink="">
      <xdr:nvSpPr>
        <xdr:cNvPr id="116" name="テキスト ボックス 115"/>
        <xdr:cNvSpPr txBox="1"/>
      </xdr:nvSpPr>
      <xdr:spPr>
        <a:xfrm>
          <a:off x="9751060" y="5464175"/>
          <a:ext cx="4057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81915</xdr:rowOff>
    </xdr:from>
    <xdr:to xmlns:xdr="http://schemas.openxmlformats.org/drawingml/2006/spreadsheetDrawing">
      <xdr:col>80</xdr:col>
      <xdr:colOff>9525</xdr:colOff>
      <xdr:row>26</xdr:row>
      <xdr:rowOff>81915</xdr:rowOff>
    </xdr:to>
    <xdr:cxnSp macro="">
      <xdr:nvCxnSpPr>
        <xdr:cNvPr id="117" name="直線コネクタ 116"/>
        <xdr:cNvCxnSpPr/>
      </xdr:nvCxnSpPr>
      <xdr:spPr>
        <a:xfrm>
          <a:off x="10187305" y="520446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171450</xdr:colOff>
      <xdr:row>25</xdr:row>
      <xdr:rowOff>157480</xdr:rowOff>
    </xdr:from>
    <xdr:ext cx="482600" cy="220345"/>
    <xdr:sp macro="" textlink="">
      <xdr:nvSpPr>
        <xdr:cNvPr id="118" name="テキスト ボックス 117"/>
        <xdr:cNvSpPr txBox="1"/>
      </xdr:nvSpPr>
      <xdr:spPr>
        <a:xfrm>
          <a:off x="9695180" y="5112385"/>
          <a:ext cx="4826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64770</xdr:rowOff>
    </xdr:from>
    <xdr:to xmlns:xdr="http://schemas.openxmlformats.org/drawingml/2006/spreadsheetDrawing">
      <xdr:col>80</xdr:col>
      <xdr:colOff>9525</xdr:colOff>
      <xdr:row>24</xdr:row>
      <xdr:rowOff>64770</xdr:rowOff>
    </xdr:to>
    <xdr:cxnSp macro="">
      <xdr:nvCxnSpPr>
        <xdr:cNvPr id="119" name="直線コネクタ 118"/>
        <xdr:cNvCxnSpPr/>
      </xdr:nvCxnSpPr>
      <xdr:spPr>
        <a:xfrm>
          <a:off x="10187305" y="485203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171450</xdr:colOff>
      <xdr:row>23</xdr:row>
      <xdr:rowOff>140970</xdr:rowOff>
    </xdr:from>
    <xdr:ext cx="482600" cy="215265"/>
    <xdr:sp macro="" textlink="">
      <xdr:nvSpPr>
        <xdr:cNvPr id="120" name="テキスト ボックス 119"/>
        <xdr:cNvSpPr txBox="1"/>
      </xdr:nvSpPr>
      <xdr:spPr>
        <a:xfrm>
          <a:off x="9695180" y="4760595"/>
          <a:ext cx="48260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64770</xdr:rowOff>
    </xdr:from>
    <xdr:to xmlns:xdr="http://schemas.openxmlformats.org/drawingml/2006/spreadsheetDrawing">
      <xdr:col>80</xdr:col>
      <xdr:colOff>9525</xdr:colOff>
      <xdr:row>36</xdr:row>
      <xdr:rowOff>164465</xdr:rowOff>
    </xdr:to>
    <xdr:sp macro="" textlink="">
      <xdr:nvSpPr>
        <xdr:cNvPr id="121" name="債務償還比率グラフ枠"/>
        <xdr:cNvSpPr/>
      </xdr:nvSpPr>
      <xdr:spPr>
        <a:xfrm>
          <a:off x="10187305" y="4852035"/>
          <a:ext cx="3803650" cy="21113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51435</xdr:rowOff>
    </xdr:from>
    <xdr:to xmlns:xdr="http://schemas.openxmlformats.org/drawingml/2006/spreadsheetDrawing">
      <xdr:col>76</xdr:col>
      <xdr:colOff>21590</xdr:colOff>
      <xdr:row>34</xdr:row>
      <xdr:rowOff>111125</xdr:rowOff>
    </xdr:to>
    <xdr:cxnSp macro="">
      <xdr:nvCxnSpPr>
        <xdr:cNvPr id="122" name="直線コネクタ 121"/>
        <xdr:cNvCxnSpPr/>
      </xdr:nvCxnSpPr>
      <xdr:spPr>
        <a:xfrm flipV="1">
          <a:off x="13315950" y="5173980"/>
          <a:ext cx="127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114935</xdr:rowOff>
    </xdr:from>
    <xdr:ext cx="469900" cy="253365"/>
    <xdr:sp macro="" textlink="">
      <xdr:nvSpPr>
        <xdr:cNvPr id="123" name="債務償還比率最小値テキスト"/>
        <xdr:cNvSpPr txBox="1"/>
      </xdr:nvSpPr>
      <xdr:spPr>
        <a:xfrm>
          <a:off x="13368655" y="65786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111125</xdr:rowOff>
    </xdr:from>
    <xdr:to xmlns:xdr="http://schemas.openxmlformats.org/drawingml/2006/spreadsheetDrawing">
      <xdr:col>76</xdr:col>
      <xdr:colOff>111125</xdr:colOff>
      <xdr:row>34</xdr:row>
      <xdr:rowOff>111125</xdr:rowOff>
    </xdr:to>
    <xdr:cxnSp macro="">
      <xdr:nvCxnSpPr>
        <xdr:cNvPr id="124" name="直線コネクタ 123"/>
        <xdr:cNvCxnSpPr/>
      </xdr:nvCxnSpPr>
      <xdr:spPr>
        <a:xfrm>
          <a:off x="13248005" y="65747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167005</xdr:rowOff>
    </xdr:from>
    <xdr:ext cx="560705" cy="252730"/>
    <xdr:sp macro="" textlink="">
      <xdr:nvSpPr>
        <xdr:cNvPr id="125" name="債務償還比率最大値テキスト"/>
        <xdr:cNvSpPr txBox="1"/>
      </xdr:nvSpPr>
      <xdr:spPr>
        <a:xfrm>
          <a:off x="13368655" y="4954270"/>
          <a:ext cx="5607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51435</xdr:rowOff>
    </xdr:from>
    <xdr:to xmlns:xdr="http://schemas.openxmlformats.org/drawingml/2006/spreadsheetDrawing">
      <xdr:col>76</xdr:col>
      <xdr:colOff>111125</xdr:colOff>
      <xdr:row>26</xdr:row>
      <xdr:rowOff>51435</xdr:rowOff>
    </xdr:to>
    <xdr:cxnSp macro="">
      <xdr:nvCxnSpPr>
        <xdr:cNvPr id="126" name="直線コネクタ 125"/>
        <xdr:cNvCxnSpPr/>
      </xdr:nvCxnSpPr>
      <xdr:spPr>
        <a:xfrm>
          <a:off x="13248005" y="51739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53975</xdr:rowOff>
    </xdr:from>
    <xdr:ext cx="469900" cy="248285"/>
    <xdr:sp macro="" textlink="">
      <xdr:nvSpPr>
        <xdr:cNvPr id="127" name="債務償還比率平均値テキスト"/>
        <xdr:cNvSpPr txBox="1"/>
      </xdr:nvSpPr>
      <xdr:spPr>
        <a:xfrm>
          <a:off x="13368655" y="5679440"/>
          <a:ext cx="4699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74930</xdr:rowOff>
    </xdr:from>
    <xdr:to xmlns:xdr="http://schemas.openxmlformats.org/drawingml/2006/spreadsheetDrawing">
      <xdr:col>76</xdr:col>
      <xdr:colOff>73025</xdr:colOff>
      <xdr:row>30</xdr:row>
      <xdr:rowOff>6350</xdr:rowOff>
    </xdr:to>
    <xdr:sp macro="" textlink="">
      <xdr:nvSpPr>
        <xdr:cNvPr id="128" name="フローチャート: 判断 127"/>
        <xdr:cNvSpPr/>
      </xdr:nvSpPr>
      <xdr:spPr>
        <a:xfrm>
          <a:off x="13286105" y="570039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29</xdr:row>
      <xdr:rowOff>117475</xdr:rowOff>
    </xdr:from>
    <xdr:to xmlns:xdr="http://schemas.openxmlformats.org/drawingml/2006/spreadsheetDrawing">
      <xdr:col>72</xdr:col>
      <xdr:colOff>123825</xdr:colOff>
      <xdr:row>30</xdr:row>
      <xdr:rowOff>49530</xdr:rowOff>
    </xdr:to>
    <xdr:sp macro="" textlink="">
      <xdr:nvSpPr>
        <xdr:cNvPr id="129" name="フローチャート: 判断 128"/>
        <xdr:cNvSpPr/>
      </xdr:nvSpPr>
      <xdr:spPr>
        <a:xfrm>
          <a:off x="12632055" y="57429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41275</xdr:rowOff>
    </xdr:from>
    <xdr:ext cx="756920" cy="220345"/>
    <xdr:sp macro="" textlink="">
      <xdr:nvSpPr>
        <xdr:cNvPr id="130" name="テキスト ボックス 129"/>
        <xdr:cNvSpPr txBox="1"/>
      </xdr:nvSpPr>
      <xdr:spPr>
        <a:xfrm>
          <a:off x="13159105" y="700786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41275</xdr:rowOff>
    </xdr:from>
    <xdr:ext cx="762000" cy="220345"/>
    <xdr:sp macro="" textlink="">
      <xdr:nvSpPr>
        <xdr:cNvPr id="131" name="テキスト ボックス 130"/>
        <xdr:cNvSpPr txBox="1"/>
      </xdr:nvSpPr>
      <xdr:spPr>
        <a:xfrm>
          <a:off x="125241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41275</xdr:rowOff>
    </xdr:from>
    <xdr:ext cx="762000" cy="220345"/>
    <xdr:sp macro="" textlink="">
      <xdr:nvSpPr>
        <xdr:cNvPr id="132" name="テキスト ボックス 131"/>
        <xdr:cNvSpPr txBox="1"/>
      </xdr:nvSpPr>
      <xdr:spPr>
        <a:xfrm>
          <a:off x="118383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41275</xdr:rowOff>
    </xdr:from>
    <xdr:ext cx="762000" cy="220345"/>
    <xdr:sp macro="" textlink="">
      <xdr:nvSpPr>
        <xdr:cNvPr id="133" name="テキスト ボックス 132"/>
        <xdr:cNvSpPr txBox="1"/>
      </xdr:nvSpPr>
      <xdr:spPr>
        <a:xfrm>
          <a:off x="111525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41275</xdr:rowOff>
    </xdr:from>
    <xdr:ext cx="762000" cy="220345"/>
    <xdr:sp macro="" textlink="">
      <xdr:nvSpPr>
        <xdr:cNvPr id="134" name="テキスト ボックス 133"/>
        <xdr:cNvSpPr txBox="1"/>
      </xdr:nvSpPr>
      <xdr:spPr>
        <a:xfrm>
          <a:off x="104667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26</xdr:row>
      <xdr:rowOff>119380</xdr:rowOff>
    </xdr:from>
    <xdr:to xmlns:xdr="http://schemas.openxmlformats.org/drawingml/2006/spreadsheetDrawing">
      <xdr:col>76</xdr:col>
      <xdr:colOff>73025</xdr:colOff>
      <xdr:row>27</xdr:row>
      <xdr:rowOff>51435</xdr:rowOff>
    </xdr:to>
    <xdr:sp macro="" textlink="">
      <xdr:nvSpPr>
        <xdr:cNvPr id="135" name="楕円 134"/>
        <xdr:cNvSpPr/>
      </xdr:nvSpPr>
      <xdr:spPr>
        <a:xfrm>
          <a:off x="13286105" y="524192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26</xdr:row>
      <xdr:rowOff>36830</xdr:rowOff>
    </xdr:from>
    <xdr:ext cx="469900" cy="248285"/>
    <xdr:sp macro="" textlink="">
      <xdr:nvSpPr>
        <xdr:cNvPr id="136" name="債務償還比率該当値テキスト"/>
        <xdr:cNvSpPr txBox="1"/>
      </xdr:nvSpPr>
      <xdr:spPr>
        <a:xfrm>
          <a:off x="13368655" y="515937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26</xdr:row>
      <xdr:rowOff>80645</xdr:rowOff>
    </xdr:from>
    <xdr:to xmlns:xdr="http://schemas.openxmlformats.org/drawingml/2006/spreadsheetDrawing">
      <xdr:col>72</xdr:col>
      <xdr:colOff>123825</xdr:colOff>
      <xdr:row>27</xdr:row>
      <xdr:rowOff>12700</xdr:rowOff>
    </xdr:to>
    <xdr:sp macro="" textlink="">
      <xdr:nvSpPr>
        <xdr:cNvPr id="137" name="楕円 136"/>
        <xdr:cNvSpPr/>
      </xdr:nvSpPr>
      <xdr:spPr>
        <a:xfrm>
          <a:off x="12632055" y="52031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26</xdr:row>
      <xdr:rowOff>130175</xdr:rowOff>
    </xdr:from>
    <xdr:to xmlns:xdr="http://schemas.openxmlformats.org/drawingml/2006/spreadsheetDrawing">
      <xdr:col>76</xdr:col>
      <xdr:colOff>22225</xdr:colOff>
      <xdr:row>27</xdr:row>
      <xdr:rowOff>1905</xdr:rowOff>
    </xdr:to>
    <xdr:cxnSp macro="">
      <xdr:nvCxnSpPr>
        <xdr:cNvPr id="138" name="直線コネクタ 137"/>
        <xdr:cNvCxnSpPr/>
      </xdr:nvCxnSpPr>
      <xdr:spPr>
        <a:xfrm>
          <a:off x="12682855" y="5252720"/>
          <a:ext cx="635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30</xdr:row>
      <xdr:rowOff>40005</xdr:rowOff>
    </xdr:from>
    <xdr:ext cx="469900" cy="253365"/>
    <xdr:sp macro="" textlink="">
      <xdr:nvSpPr>
        <xdr:cNvPr id="139" name="n_1aveValue債務償還比率"/>
        <xdr:cNvSpPr txBox="1"/>
      </xdr:nvSpPr>
      <xdr:spPr>
        <a:xfrm>
          <a:off x="12454255" y="58331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25</xdr:row>
      <xdr:rowOff>28575</xdr:rowOff>
    </xdr:from>
    <xdr:ext cx="469900" cy="248285"/>
    <xdr:sp macro="" textlink="">
      <xdr:nvSpPr>
        <xdr:cNvPr id="140" name="n_1mainValue債務償還比率"/>
        <xdr:cNvSpPr txBox="1"/>
      </xdr:nvSpPr>
      <xdr:spPr>
        <a:xfrm>
          <a:off x="12454255" y="498348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149225</xdr:rowOff>
    </xdr:from>
    <xdr:to xmlns:xdr="http://schemas.openxmlformats.org/drawingml/2006/spreadsheetDrawing">
      <xdr:col>36</xdr:col>
      <xdr:colOff>22225</xdr:colOff>
      <xdr:row>43</xdr:row>
      <xdr:rowOff>149225</xdr:rowOff>
    </xdr:to>
    <xdr:sp macro="" textlink="">
      <xdr:nvSpPr>
        <xdr:cNvPr id="141" name="正方形/長方形 140"/>
        <xdr:cNvSpPr/>
      </xdr:nvSpPr>
      <xdr:spPr>
        <a:xfrm>
          <a:off x="1144905" y="7824470"/>
          <a:ext cx="5314950" cy="339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140335</xdr:rowOff>
    </xdr:from>
    <xdr:to xmlns:xdr="http://schemas.openxmlformats.org/drawingml/2006/spreadsheetDrawing">
      <xdr:col>36</xdr:col>
      <xdr:colOff>22225</xdr:colOff>
      <xdr:row>65</xdr:row>
      <xdr:rowOff>140335</xdr:rowOff>
    </xdr:to>
    <xdr:sp macro="" textlink="">
      <xdr:nvSpPr>
        <xdr:cNvPr id="142" name="正方形/長方形 141"/>
        <xdr:cNvSpPr/>
      </xdr:nvSpPr>
      <xdr:spPr>
        <a:xfrm>
          <a:off x="1144905" y="11549380"/>
          <a:ext cx="531495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61595</xdr:rowOff>
    </xdr:from>
    <xdr:ext cx="365125" cy="236855"/>
    <xdr:sp macro="" textlink="">
      <xdr:nvSpPr>
        <xdr:cNvPr id="143" name="テキスト ボックス 142"/>
        <xdr:cNvSpPr txBox="1"/>
      </xdr:nvSpPr>
      <xdr:spPr>
        <a:xfrm>
          <a:off x="827405" y="8075930"/>
          <a:ext cx="36512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154940</xdr:rowOff>
    </xdr:from>
    <xdr:ext cx="370205" cy="236855"/>
    <xdr:sp macro="" textlink="">
      <xdr:nvSpPr>
        <xdr:cNvPr id="144" name="テキスト ボックス 143"/>
        <xdr:cNvSpPr txBox="1"/>
      </xdr:nvSpPr>
      <xdr:spPr>
        <a:xfrm>
          <a:off x="6288405" y="10687685"/>
          <a:ext cx="37020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28575</xdr:rowOff>
    </xdr:from>
    <xdr:ext cx="365125" cy="231775"/>
    <xdr:sp macro="" textlink="">
      <xdr:nvSpPr>
        <xdr:cNvPr id="145" name="テキスト ボックス 144"/>
        <xdr:cNvSpPr txBox="1"/>
      </xdr:nvSpPr>
      <xdr:spPr>
        <a:xfrm>
          <a:off x="827405" y="11772900"/>
          <a:ext cx="365125" cy="2317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38735</xdr:rowOff>
    </xdr:from>
    <xdr:ext cx="370205" cy="224790"/>
    <xdr:sp macro="" textlink="">
      <xdr:nvSpPr>
        <xdr:cNvPr id="146" name="テキスト ボックス 145"/>
        <xdr:cNvSpPr txBox="1"/>
      </xdr:nvSpPr>
      <xdr:spPr>
        <a:xfrm>
          <a:off x="6288405" y="14465300"/>
          <a:ext cx="37020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152400</xdr:colOff>
      <xdr:row>4</xdr:row>
      <xdr:rowOff>61595</xdr:rowOff>
    </xdr:to>
    <xdr:sp macro="" textlink="">
      <xdr:nvSpPr>
        <xdr:cNvPr id="3" name="正方形/長方形 2"/>
        <xdr:cNvSpPr/>
      </xdr:nvSpPr>
      <xdr:spPr>
        <a:xfrm>
          <a:off x="17145000" y="189865"/>
          <a:ext cx="35814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43180</xdr:rowOff>
    </xdr:from>
    <xdr:to xmlns:xdr="http://schemas.openxmlformats.org/drawingml/2006/spreadsheetDrawing">
      <xdr:col>120</xdr:col>
      <xdr:colOff>127000</xdr:colOff>
      <xdr:row>4</xdr:row>
      <xdr:rowOff>37465</xdr:rowOff>
    </xdr:to>
    <xdr:sp macro="" textlink="">
      <xdr:nvSpPr>
        <xdr:cNvPr id="4" name="正方形/長方形 3"/>
        <xdr:cNvSpPr/>
      </xdr:nvSpPr>
      <xdr:spPr>
        <a:xfrm>
          <a:off x="17164050" y="214630"/>
          <a:ext cx="35369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68580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189450" y="240030"/>
          <a:ext cx="34798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秋田県潟上市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61595</xdr:rowOff>
    </xdr:to>
    <xdr:sp macro="" textlink="">
      <xdr:nvSpPr>
        <xdr:cNvPr id="6" name="正方形/長方形 5"/>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43180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68580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61595</xdr:rowOff>
    </xdr:from>
    <xdr:to xmlns:xdr="http://schemas.openxmlformats.org/drawingml/2006/spreadsheetDrawing">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61595</xdr:rowOff>
    </xdr:from>
    <xdr:to xmlns:xdr="http://schemas.openxmlformats.org/drawingml/2006/spreadsheetDrawing">
      <xdr:col>18</xdr:col>
      <xdr:colOff>127000</xdr:colOff>
      <xdr:row>15</xdr:row>
      <xdr:rowOff>61595</xdr:rowOff>
    </xdr:to>
    <xdr:sp macro="" textlink="">
      <xdr:nvSpPr>
        <xdr:cNvPr id="11" name="正方形/長方形 10"/>
        <xdr:cNvSpPr/>
      </xdr:nvSpPr>
      <xdr:spPr>
        <a:xfrm>
          <a:off x="2012950" y="903605"/>
          <a:ext cx="120015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32,963
32,890
97.72
15,754,417
15,019,444
723,232
9,525,852
19,395,538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61595</xdr:rowOff>
    </xdr:from>
    <xdr:to xmlns:xdr="http://schemas.openxmlformats.org/drawingml/2006/spreadsheetDrawing">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80645</xdr:rowOff>
    </xdr:from>
    <xdr:to xmlns:xdr="http://schemas.openxmlformats.org/drawingml/2006/spreadsheetDrawing">
      <xdr:col>37</xdr:col>
      <xdr:colOff>63500</xdr:colOff>
      <xdr:row>10</xdr:row>
      <xdr:rowOff>161925</xdr:rowOff>
    </xdr:to>
    <xdr:sp macro="" textlink="">
      <xdr:nvSpPr>
        <xdr:cNvPr id="13" name="正方形/長方形 12"/>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80645</xdr:rowOff>
    </xdr:from>
    <xdr:to xmlns:xdr="http://schemas.openxmlformats.org/drawingml/2006/spreadsheetDrawing">
      <xdr:col>44</xdr:col>
      <xdr:colOff>0</xdr:colOff>
      <xdr:row>10</xdr:row>
      <xdr:rowOff>161925</xdr:rowOff>
    </xdr:to>
    <xdr:sp macro="" textlink="">
      <xdr:nvSpPr>
        <xdr:cNvPr id="14" name="正方形/長方形 13"/>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6.9
58.4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93345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117475</xdr:rowOff>
    </xdr:to>
    <xdr:sp macro="" textlink="">
      <xdr:nvSpPr>
        <xdr:cNvPr id="16" name="正方形/長方形 15"/>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117475</xdr:rowOff>
    </xdr:to>
    <xdr:sp macro="" textlink="">
      <xdr:nvSpPr>
        <xdr:cNvPr id="17" name="正方形/長方形 16"/>
        <xdr:cNvSpPr/>
      </xdr:nvSpPr>
      <xdr:spPr>
        <a:xfrm>
          <a:off x="6470650" y="1680210"/>
          <a:ext cx="3302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99060</xdr:rowOff>
    </xdr:to>
    <xdr:sp macro="" textlink="">
      <xdr:nvSpPr>
        <xdr:cNvPr id="18" name="角丸四角形 17"/>
        <xdr:cNvSpPr/>
      </xdr:nvSpPr>
      <xdr:spPr>
        <a:xfrm>
          <a:off x="9969500" y="873125"/>
          <a:ext cx="1371600" cy="124142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93345</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210800" y="935355"/>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66</xdr:col>
      <xdr:colOff>95250</xdr:colOff>
      <xdr:row>8</xdr:row>
      <xdr:rowOff>99060</xdr:rowOff>
    </xdr:to>
    <xdr:sp macro="" textlink="">
      <xdr:nvSpPr>
        <xdr:cNvPr id="20" name="正方形/長方形 19"/>
        <xdr:cNvSpPr/>
      </xdr:nvSpPr>
      <xdr:spPr>
        <a:xfrm>
          <a:off x="10210800" y="1195705"/>
          <a:ext cx="120015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052050" y="10223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130175</xdr:rowOff>
    </xdr:from>
    <xdr:to xmlns:xdr="http://schemas.openxmlformats.org/drawingml/2006/spreadsheetDrawing">
      <xdr:col>59</xdr:col>
      <xdr:colOff>73025</xdr:colOff>
      <xdr:row>6</xdr:row>
      <xdr:rowOff>61595</xdr:rowOff>
    </xdr:to>
    <xdr:sp macro="" textlink="">
      <xdr:nvSpPr>
        <xdr:cNvPr id="23" name="楕円 22"/>
        <xdr:cNvSpPr/>
      </xdr:nvSpPr>
      <xdr:spPr>
        <a:xfrm>
          <a:off x="10106025" y="9721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55880</xdr:rowOff>
    </xdr:from>
    <xdr:to xmlns:xdr="http://schemas.openxmlformats.org/drawingml/2006/spreadsheetDrawing">
      <xdr:col>59</xdr:col>
      <xdr:colOff>73025</xdr:colOff>
      <xdr:row>7</xdr:row>
      <xdr:rowOff>154940</xdr:rowOff>
    </xdr:to>
    <xdr:sp macro="" textlink="">
      <xdr:nvSpPr>
        <xdr:cNvPr id="24" name="フローチャート: 判断 23"/>
        <xdr:cNvSpPr/>
      </xdr:nvSpPr>
      <xdr:spPr>
        <a:xfrm>
          <a:off x="10106025" y="12331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149225</xdr:rowOff>
    </xdr:from>
    <xdr:to xmlns:xdr="http://schemas.openxmlformats.org/drawingml/2006/spreadsheetDrawing">
      <xdr:col>59</xdr:col>
      <xdr:colOff>15875</xdr:colOff>
      <xdr:row>9</xdr:row>
      <xdr:rowOff>117475</xdr:rowOff>
    </xdr:to>
    <xdr:cxnSp macro="">
      <xdr:nvCxnSpPr>
        <xdr:cNvPr id="25" name="直線コネクタ 24"/>
        <xdr:cNvCxnSpPr/>
      </xdr:nvCxnSpPr>
      <xdr:spPr>
        <a:xfrm>
          <a:off x="10131425"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149225</xdr:rowOff>
    </xdr:from>
    <xdr:to xmlns:xdr="http://schemas.openxmlformats.org/drawingml/2006/spreadsheetDrawing">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131425"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50165</xdr:rowOff>
    </xdr:from>
    <xdr:ext cx="8896350" cy="248285"/>
    <xdr:sp macro="" textlink="">
      <xdr:nvSpPr>
        <xdr:cNvPr id="29" name="テキスト ボックス 28"/>
        <xdr:cNvSpPr txBox="1"/>
      </xdr:nvSpPr>
      <xdr:spPr>
        <a:xfrm>
          <a:off x="641350" y="2736215"/>
          <a:ext cx="88963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24765</xdr:rowOff>
    </xdr:from>
    <xdr:ext cx="6046470" cy="253365"/>
    <xdr:sp macro="" textlink="">
      <xdr:nvSpPr>
        <xdr:cNvPr id="30" name="テキスト ボックス 29"/>
        <xdr:cNvSpPr txBox="1"/>
      </xdr:nvSpPr>
      <xdr:spPr>
        <a:xfrm>
          <a:off x="641350" y="3046095"/>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3365"/>
    <xdr:sp macro="" textlink="">
      <xdr:nvSpPr>
        <xdr:cNvPr id="31" name="テキスト ボックス 30"/>
        <xdr:cNvSpPr txBox="1"/>
      </xdr:nvSpPr>
      <xdr:spPr>
        <a:xfrm>
          <a:off x="641350" y="3356610"/>
          <a:ext cx="82956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74295</xdr:rowOff>
    </xdr:from>
    <xdr:to xmlns:xdr="http://schemas.openxmlformats.org/drawingml/2006/spreadsheetDrawing">
      <xdr:col>28</xdr:col>
      <xdr:colOff>152400</xdr:colOff>
      <xdr:row>28</xdr:row>
      <xdr:rowOff>24765</xdr:rowOff>
    </xdr:to>
    <xdr:sp macro="" textlink="">
      <xdr:nvSpPr>
        <xdr:cNvPr id="32" name="正方形/長方形 31"/>
        <xdr:cNvSpPr/>
      </xdr:nvSpPr>
      <xdr:spPr>
        <a:xfrm>
          <a:off x="6858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50165</xdr:rowOff>
    </xdr:from>
    <xdr:to xmlns:xdr="http://schemas.openxmlformats.org/drawingml/2006/spreadsheetDrawing">
      <xdr:col>12</xdr:col>
      <xdr:colOff>127000</xdr:colOff>
      <xdr:row>29</xdr:row>
      <xdr:rowOff>130175</xdr:rowOff>
    </xdr:to>
    <xdr:sp macro="" textlink="">
      <xdr:nvSpPr>
        <xdr:cNvPr id="33" name="正方形/長方形 32"/>
        <xdr:cNvSpPr/>
      </xdr:nvSpPr>
      <xdr:spPr>
        <a:xfrm>
          <a:off x="8128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80645</xdr:rowOff>
    </xdr:from>
    <xdr:to xmlns:xdr="http://schemas.openxmlformats.org/drawingml/2006/spreadsheetDrawing">
      <xdr:col>12</xdr:col>
      <xdr:colOff>127000</xdr:colOff>
      <xdr:row>30</xdr:row>
      <xdr:rowOff>161925</xdr:rowOff>
    </xdr:to>
    <xdr:sp macro="" textlink="">
      <xdr:nvSpPr>
        <xdr:cNvPr id="34" name="正方形/長方形 33"/>
        <xdr:cNvSpPr/>
      </xdr:nvSpPr>
      <xdr:spPr>
        <a:xfrm>
          <a:off x="8128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50165</xdr:rowOff>
    </xdr:from>
    <xdr:to xmlns:xdr="http://schemas.openxmlformats.org/drawingml/2006/spreadsheetDrawing">
      <xdr:col>18</xdr:col>
      <xdr:colOff>0</xdr:colOff>
      <xdr:row>29</xdr:row>
      <xdr:rowOff>130175</xdr:rowOff>
    </xdr:to>
    <xdr:sp macro="" textlink="">
      <xdr:nvSpPr>
        <xdr:cNvPr id="35" name="正方形/長方形 34"/>
        <xdr:cNvSpPr/>
      </xdr:nvSpPr>
      <xdr:spPr>
        <a:xfrm>
          <a:off x="17145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80645</xdr:rowOff>
    </xdr:from>
    <xdr:to xmlns:xdr="http://schemas.openxmlformats.org/drawingml/2006/spreadsheetDrawing">
      <xdr:col>18</xdr:col>
      <xdr:colOff>0</xdr:colOff>
      <xdr:row>30</xdr:row>
      <xdr:rowOff>161925</xdr:rowOff>
    </xdr:to>
    <xdr:sp macro="" textlink="">
      <xdr:nvSpPr>
        <xdr:cNvPr id="36" name="正方形/長方形 35"/>
        <xdr:cNvSpPr/>
      </xdr:nvSpPr>
      <xdr:spPr>
        <a:xfrm>
          <a:off x="17145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50165</xdr:rowOff>
    </xdr:from>
    <xdr:to xmlns:xdr="http://schemas.openxmlformats.org/drawingml/2006/spreadsheetDrawing">
      <xdr:col>24</xdr:col>
      <xdr:colOff>0</xdr:colOff>
      <xdr:row>29</xdr:row>
      <xdr:rowOff>130175</xdr:rowOff>
    </xdr:to>
    <xdr:sp macro="" textlink="">
      <xdr:nvSpPr>
        <xdr:cNvPr id="37" name="正方形/長方形 36"/>
        <xdr:cNvSpPr/>
      </xdr:nvSpPr>
      <xdr:spPr>
        <a:xfrm>
          <a:off x="2743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29</xdr:row>
      <xdr:rowOff>80645</xdr:rowOff>
    </xdr:from>
    <xdr:to xmlns:xdr="http://schemas.openxmlformats.org/drawingml/2006/spreadsheetDrawing">
      <xdr:col>24</xdr:col>
      <xdr:colOff>0</xdr:colOff>
      <xdr:row>30</xdr:row>
      <xdr:rowOff>161925</xdr:rowOff>
    </xdr:to>
    <xdr:sp macro="" textlink="">
      <xdr:nvSpPr>
        <xdr:cNvPr id="38" name="正方形/長方形 37"/>
        <xdr:cNvSpPr/>
      </xdr:nvSpPr>
      <xdr:spPr>
        <a:xfrm>
          <a:off x="2743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74295</xdr:rowOff>
    </xdr:to>
    <xdr:sp macro="" textlink="">
      <xdr:nvSpPr>
        <xdr:cNvPr id="39" name="正方形/長方形 38"/>
        <xdr:cNvSpPr/>
      </xdr:nvSpPr>
      <xdr:spPr>
        <a:xfrm>
          <a:off x="6858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3370" cy="220345"/>
    <xdr:sp macro="" textlink="">
      <xdr:nvSpPr>
        <xdr:cNvPr id="40" name="テキスト ボックス 39"/>
        <xdr:cNvSpPr txBox="1"/>
      </xdr:nvSpPr>
      <xdr:spPr>
        <a:xfrm>
          <a:off x="666750" y="5033010"/>
          <a:ext cx="29337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74295</xdr:rowOff>
    </xdr:from>
    <xdr:to xmlns:xdr="http://schemas.openxmlformats.org/drawingml/2006/spreadsheetDrawing">
      <xdr:col>28</xdr:col>
      <xdr:colOff>114300</xdr:colOff>
      <xdr:row>44</xdr:row>
      <xdr:rowOff>74295</xdr:rowOff>
    </xdr:to>
    <xdr:cxnSp macro="">
      <xdr:nvCxnSpPr>
        <xdr:cNvPr id="41" name="直線コネクタ 40"/>
        <xdr:cNvCxnSpPr/>
      </xdr:nvCxnSpPr>
      <xdr:spPr>
        <a:xfrm>
          <a:off x="6858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43</xdr:row>
      <xdr:rowOff>103505</xdr:rowOff>
    </xdr:from>
    <xdr:ext cx="334010" cy="248285"/>
    <xdr:sp macro="" textlink="">
      <xdr:nvSpPr>
        <xdr:cNvPr id="42" name="テキスト ボックス 41"/>
        <xdr:cNvSpPr txBox="1"/>
      </xdr:nvSpPr>
      <xdr:spPr>
        <a:xfrm>
          <a:off x="384810" y="7315835"/>
          <a:ext cx="3340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37465</xdr:rowOff>
    </xdr:from>
    <xdr:to xmlns:xdr="http://schemas.openxmlformats.org/drawingml/2006/spreadsheetDrawing">
      <xdr:col>28</xdr:col>
      <xdr:colOff>114300</xdr:colOff>
      <xdr:row>42</xdr:row>
      <xdr:rowOff>37465</xdr:rowOff>
    </xdr:to>
    <xdr:cxnSp macro="">
      <xdr:nvCxnSpPr>
        <xdr:cNvPr id="43" name="直線コネクタ 42"/>
        <xdr:cNvCxnSpPr/>
      </xdr:nvCxnSpPr>
      <xdr:spPr>
        <a:xfrm>
          <a:off x="685800" y="7082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41</xdr:row>
      <xdr:rowOff>66040</xdr:rowOff>
    </xdr:from>
    <xdr:ext cx="398145" cy="248285"/>
    <xdr:sp macro="" textlink="">
      <xdr:nvSpPr>
        <xdr:cNvPr id="44" name="テキスト ボックス 43"/>
        <xdr:cNvSpPr txBox="1"/>
      </xdr:nvSpPr>
      <xdr:spPr>
        <a:xfrm>
          <a:off x="339725" y="6943090"/>
          <a:ext cx="3981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5" name="直線コネクタ 44"/>
        <xdr:cNvCxnSpPr/>
      </xdr:nvCxnSpPr>
      <xdr:spPr>
        <a:xfrm>
          <a:off x="685800" y="67094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28575</xdr:rowOff>
    </xdr:from>
    <xdr:ext cx="398145" cy="248285"/>
    <xdr:sp macro="" textlink="">
      <xdr:nvSpPr>
        <xdr:cNvPr id="46" name="テキスト ボックス 45"/>
        <xdr:cNvSpPr txBox="1"/>
      </xdr:nvSpPr>
      <xdr:spPr>
        <a:xfrm>
          <a:off x="339725" y="6570345"/>
          <a:ext cx="3981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130175</xdr:rowOff>
    </xdr:from>
    <xdr:to xmlns:xdr="http://schemas.openxmlformats.org/drawingml/2006/spreadsheetDrawing">
      <xdr:col>28</xdr:col>
      <xdr:colOff>114300</xdr:colOff>
      <xdr:row>37</xdr:row>
      <xdr:rowOff>130175</xdr:rowOff>
    </xdr:to>
    <xdr:cxnSp macro="">
      <xdr:nvCxnSpPr>
        <xdr:cNvPr id="47" name="直線コネクタ 46"/>
        <xdr:cNvCxnSpPr/>
      </xdr:nvCxnSpPr>
      <xdr:spPr>
        <a:xfrm>
          <a:off x="685800" y="63366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159385</xdr:rowOff>
    </xdr:from>
    <xdr:ext cx="398145" cy="248285"/>
    <xdr:sp macro="" textlink="">
      <xdr:nvSpPr>
        <xdr:cNvPr id="48" name="テキスト ボックス 47"/>
        <xdr:cNvSpPr txBox="1"/>
      </xdr:nvSpPr>
      <xdr:spPr>
        <a:xfrm>
          <a:off x="339725" y="6198235"/>
          <a:ext cx="3981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93345</xdr:rowOff>
    </xdr:from>
    <xdr:to xmlns:xdr="http://schemas.openxmlformats.org/drawingml/2006/spreadsheetDrawing">
      <xdr:col>28</xdr:col>
      <xdr:colOff>114300</xdr:colOff>
      <xdr:row>35</xdr:row>
      <xdr:rowOff>93345</xdr:rowOff>
    </xdr:to>
    <xdr:cxnSp macro="">
      <xdr:nvCxnSpPr>
        <xdr:cNvPr id="49" name="直線コネクタ 48"/>
        <xdr:cNvCxnSpPr/>
      </xdr:nvCxnSpPr>
      <xdr:spPr>
        <a:xfrm>
          <a:off x="685800" y="59645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121920</xdr:rowOff>
    </xdr:from>
    <xdr:ext cx="398145" cy="248285"/>
    <xdr:sp macro="" textlink="">
      <xdr:nvSpPr>
        <xdr:cNvPr id="50" name="テキスト ボックス 49"/>
        <xdr:cNvSpPr txBox="1"/>
      </xdr:nvSpPr>
      <xdr:spPr>
        <a:xfrm>
          <a:off x="339725" y="5825490"/>
          <a:ext cx="3981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55880</xdr:rowOff>
    </xdr:from>
    <xdr:to xmlns:xdr="http://schemas.openxmlformats.org/drawingml/2006/spreadsheetDrawing">
      <xdr:col>28</xdr:col>
      <xdr:colOff>114300</xdr:colOff>
      <xdr:row>33</xdr:row>
      <xdr:rowOff>55880</xdr:rowOff>
    </xdr:to>
    <xdr:cxnSp macro="">
      <xdr:nvCxnSpPr>
        <xdr:cNvPr id="51" name="直線コネクタ 50"/>
        <xdr:cNvCxnSpPr/>
      </xdr:nvCxnSpPr>
      <xdr:spPr>
        <a:xfrm>
          <a:off x="685800" y="5591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84455</xdr:rowOff>
    </xdr:from>
    <xdr:ext cx="462280" cy="248285"/>
    <xdr:sp macro="" textlink="">
      <xdr:nvSpPr>
        <xdr:cNvPr id="52" name="テキスト ボックス 51"/>
        <xdr:cNvSpPr txBox="1"/>
      </xdr:nvSpPr>
      <xdr:spPr>
        <a:xfrm>
          <a:off x="275590" y="5452745"/>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114300</xdr:colOff>
      <xdr:row>31</xdr:row>
      <xdr:rowOff>18415</xdr:rowOff>
    </xdr:to>
    <xdr:cxnSp macro="">
      <xdr:nvCxnSpPr>
        <xdr:cNvPr id="53" name="直線コネクタ 52"/>
        <xdr:cNvCxnSpPr/>
      </xdr:nvCxnSpPr>
      <xdr:spPr>
        <a:xfrm>
          <a:off x="6858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47625</xdr:rowOff>
    </xdr:from>
    <xdr:ext cx="462280" cy="248285"/>
    <xdr:sp macro="" textlink="">
      <xdr:nvSpPr>
        <xdr:cNvPr id="54" name="テキスト ボックス 53"/>
        <xdr:cNvSpPr txBox="1"/>
      </xdr:nvSpPr>
      <xdr:spPr>
        <a:xfrm>
          <a:off x="275590" y="5080635"/>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74295</xdr:rowOff>
    </xdr:to>
    <xdr:sp macro="" textlink="">
      <xdr:nvSpPr>
        <xdr:cNvPr id="55" name="【道路】&#10;有形固定資産減価償却率グラフ枠"/>
        <xdr:cNvSpPr/>
      </xdr:nvSpPr>
      <xdr:spPr>
        <a:xfrm>
          <a:off x="6858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85725</xdr:rowOff>
    </xdr:from>
    <xdr:to xmlns:xdr="http://schemas.openxmlformats.org/drawingml/2006/spreadsheetDrawing">
      <xdr:col>24</xdr:col>
      <xdr:colOff>62865</xdr:colOff>
      <xdr:row>41</xdr:row>
      <xdr:rowOff>102870</xdr:rowOff>
    </xdr:to>
    <xdr:cxnSp macro="">
      <xdr:nvCxnSpPr>
        <xdr:cNvPr id="56" name="直線コネクタ 55"/>
        <xdr:cNvCxnSpPr/>
      </xdr:nvCxnSpPr>
      <xdr:spPr>
        <a:xfrm flipV="1">
          <a:off x="4177665" y="5621655"/>
          <a:ext cx="0" cy="1358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106680</xdr:rowOff>
    </xdr:from>
    <xdr:ext cx="400050" cy="248285"/>
    <xdr:sp macro="" textlink="">
      <xdr:nvSpPr>
        <xdr:cNvPr id="57" name="【道路】&#10;有形固定資産減価償却率最小値テキスト"/>
        <xdr:cNvSpPr txBox="1"/>
      </xdr:nvSpPr>
      <xdr:spPr>
        <a:xfrm>
          <a:off x="4216400" y="6983730"/>
          <a:ext cx="400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102870</xdr:rowOff>
    </xdr:from>
    <xdr:to xmlns:xdr="http://schemas.openxmlformats.org/drawingml/2006/spreadsheetDrawing">
      <xdr:col>24</xdr:col>
      <xdr:colOff>152400</xdr:colOff>
      <xdr:row>41</xdr:row>
      <xdr:rowOff>102870</xdr:rowOff>
    </xdr:to>
    <xdr:cxnSp macro="">
      <xdr:nvCxnSpPr>
        <xdr:cNvPr id="58" name="直線コネクタ 57"/>
        <xdr:cNvCxnSpPr/>
      </xdr:nvCxnSpPr>
      <xdr:spPr>
        <a:xfrm>
          <a:off x="4108450" y="69799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33655</xdr:rowOff>
    </xdr:from>
    <xdr:ext cx="400050" cy="248285"/>
    <xdr:sp macro="" textlink="">
      <xdr:nvSpPr>
        <xdr:cNvPr id="59" name="【道路】&#10;有形固定資産減価償却率最大値テキスト"/>
        <xdr:cNvSpPr txBox="1"/>
      </xdr:nvSpPr>
      <xdr:spPr>
        <a:xfrm>
          <a:off x="4216400" y="5401945"/>
          <a:ext cx="400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85725</xdr:rowOff>
    </xdr:from>
    <xdr:to xmlns:xdr="http://schemas.openxmlformats.org/drawingml/2006/spreadsheetDrawing">
      <xdr:col>24</xdr:col>
      <xdr:colOff>152400</xdr:colOff>
      <xdr:row>33</xdr:row>
      <xdr:rowOff>85725</xdr:rowOff>
    </xdr:to>
    <xdr:cxnSp macro="">
      <xdr:nvCxnSpPr>
        <xdr:cNvPr id="60" name="直線コネクタ 59"/>
        <xdr:cNvCxnSpPr/>
      </xdr:nvCxnSpPr>
      <xdr:spPr>
        <a:xfrm>
          <a:off x="4108450" y="56216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159385</xdr:rowOff>
    </xdr:from>
    <xdr:ext cx="400050" cy="248285"/>
    <xdr:sp macro="" textlink="">
      <xdr:nvSpPr>
        <xdr:cNvPr id="61" name="【道路】&#10;有形固定資産減価償却率平均値テキスト"/>
        <xdr:cNvSpPr txBox="1"/>
      </xdr:nvSpPr>
      <xdr:spPr>
        <a:xfrm>
          <a:off x="4216400" y="6198235"/>
          <a:ext cx="40005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136525</xdr:rowOff>
    </xdr:from>
    <xdr:to xmlns:xdr="http://schemas.openxmlformats.org/drawingml/2006/spreadsheetDrawing">
      <xdr:col>24</xdr:col>
      <xdr:colOff>114300</xdr:colOff>
      <xdr:row>38</xdr:row>
      <xdr:rowOff>68580</xdr:rowOff>
    </xdr:to>
    <xdr:sp macro="" textlink="">
      <xdr:nvSpPr>
        <xdr:cNvPr id="62" name="フローチャート: 判断 61"/>
        <xdr:cNvSpPr/>
      </xdr:nvSpPr>
      <xdr:spPr>
        <a:xfrm>
          <a:off x="4127500" y="63430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161290</xdr:rowOff>
    </xdr:from>
    <xdr:to xmlns:xdr="http://schemas.openxmlformats.org/drawingml/2006/spreadsheetDrawing">
      <xdr:col>20</xdr:col>
      <xdr:colOff>38100</xdr:colOff>
      <xdr:row>38</xdr:row>
      <xdr:rowOff>92710</xdr:rowOff>
    </xdr:to>
    <xdr:sp macro="" textlink="">
      <xdr:nvSpPr>
        <xdr:cNvPr id="63" name="フローチャート: 判断 62"/>
        <xdr:cNvSpPr/>
      </xdr:nvSpPr>
      <xdr:spPr>
        <a:xfrm>
          <a:off x="3384550" y="636778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7620</xdr:rowOff>
    </xdr:from>
    <xdr:to xmlns:xdr="http://schemas.openxmlformats.org/drawingml/2006/spreadsheetDrawing">
      <xdr:col>15</xdr:col>
      <xdr:colOff>101600</xdr:colOff>
      <xdr:row>38</xdr:row>
      <xdr:rowOff>107315</xdr:rowOff>
    </xdr:to>
    <xdr:sp macro="" textlink="">
      <xdr:nvSpPr>
        <xdr:cNvPr id="64" name="フローチャート: 判断 63"/>
        <xdr:cNvSpPr/>
      </xdr:nvSpPr>
      <xdr:spPr>
        <a:xfrm>
          <a:off x="2571750" y="63817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20955</xdr:rowOff>
    </xdr:from>
    <xdr:to xmlns:xdr="http://schemas.openxmlformats.org/drawingml/2006/spreadsheetDrawing">
      <xdr:col>10</xdr:col>
      <xdr:colOff>165100</xdr:colOff>
      <xdr:row>38</xdr:row>
      <xdr:rowOff>120015</xdr:rowOff>
    </xdr:to>
    <xdr:sp macro="" textlink="">
      <xdr:nvSpPr>
        <xdr:cNvPr id="65" name="フローチャート: 判断 64"/>
        <xdr:cNvSpPr/>
      </xdr:nvSpPr>
      <xdr:spPr>
        <a:xfrm>
          <a:off x="1778000" y="63950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72390</xdr:rowOff>
    </xdr:from>
    <xdr:ext cx="762000" cy="248285"/>
    <xdr:sp macro="" textlink="">
      <xdr:nvSpPr>
        <xdr:cNvPr id="66" name="テキスト ボックス 65"/>
        <xdr:cNvSpPr txBox="1"/>
      </xdr:nvSpPr>
      <xdr:spPr>
        <a:xfrm>
          <a:off x="4006850" y="74523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72390</xdr:rowOff>
    </xdr:from>
    <xdr:ext cx="762000" cy="248285"/>
    <xdr:sp macro="" textlink="">
      <xdr:nvSpPr>
        <xdr:cNvPr id="67" name="テキスト ボックス 66"/>
        <xdr:cNvSpPr txBox="1"/>
      </xdr:nvSpPr>
      <xdr:spPr>
        <a:xfrm>
          <a:off x="3257550" y="74523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72390</xdr:rowOff>
    </xdr:from>
    <xdr:ext cx="756920" cy="248285"/>
    <xdr:sp macro="" textlink="">
      <xdr:nvSpPr>
        <xdr:cNvPr id="68" name="テキスト ボックス 67"/>
        <xdr:cNvSpPr txBox="1"/>
      </xdr:nvSpPr>
      <xdr:spPr>
        <a:xfrm>
          <a:off x="2451100" y="745236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72390</xdr:rowOff>
    </xdr:from>
    <xdr:ext cx="762000" cy="248285"/>
    <xdr:sp macro="" textlink="">
      <xdr:nvSpPr>
        <xdr:cNvPr id="69" name="テキスト ボックス 68"/>
        <xdr:cNvSpPr txBox="1"/>
      </xdr:nvSpPr>
      <xdr:spPr>
        <a:xfrm>
          <a:off x="1657350" y="74523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44</xdr:row>
      <xdr:rowOff>72390</xdr:rowOff>
    </xdr:from>
    <xdr:ext cx="762000" cy="248285"/>
    <xdr:sp macro="" textlink="">
      <xdr:nvSpPr>
        <xdr:cNvPr id="70" name="テキスト ボックス 69"/>
        <xdr:cNvSpPr txBox="1"/>
      </xdr:nvSpPr>
      <xdr:spPr>
        <a:xfrm>
          <a:off x="857250" y="74523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161290</xdr:rowOff>
    </xdr:from>
    <xdr:to xmlns:xdr="http://schemas.openxmlformats.org/drawingml/2006/spreadsheetDrawing">
      <xdr:col>24</xdr:col>
      <xdr:colOff>114300</xdr:colOff>
      <xdr:row>38</xdr:row>
      <xdr:rowOff>92710</xdr:rowOff>
    </xdr:to>
    <xdr:sp macro="" textlink="">
      <xdr:nvSpPr>
        <xdr:cNvPr id="71" name="楕円 70"/>
        <xdr:cNvSpPr/>
      </xdr:nvSpPr>
      <xdr:spPr>
        <a:xfrm>
          <a:off x="4127500" y="63677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140335</xdr:rowOff>
    </xdr:from>
    <xdr:ext cx="400050" cy="248285"/>
    <xdr:sp macro="" textlink="">
      <xdr:nvSpPr>
        <xdr:cNvPr id="72" name="【道路】&#10;有形固定資産減価償却率該当値テキスト"/>
        <xdr:cNvSpPr txBox="1"/>
      </xdr:nvSpPr>
      <xdr:spPr>
        <a:xfrm>
          <a:off x="4216400" y="6346825"/>
          <a:ext cx="400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24765</xdr:rowOff>
    </xdr:from>
    <xdr:to xmlns:xdr="http://schemas.openxmlformats.org/drawingml/2006/spreadsheetDrawing">
      <xdr:col>20</xdr:col>
      <xdr:colOff>38100</xdr:colOff>
      <xdr:row>38</xdr:row>
      <xdr:rowOff>124460</xdr:rowOff>
    </xdr:to>
    <xdr:sp macro="" textlink="">
      <xdr:nvSpPr>
        <xdr:cNvPr id="73" name="楕円 72"/>
        <xdr:cNvSpPr/>
      </xdr:nvSpPr>
      <xdr:spPr>
        <a:xfrm>
          <a:off x="3384550" y="639889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38</xdr:row>
      <xdr:rowOff>42545</xdr:rowOff>
    </xdr:from>
    <xdr:to xmlns:xdr="http://schemas.openxmlformats.org/drawingml/2006/spreadsheetDrawing">
      <xdr:col>24</xdr:col>
      <xdr:colOff>63500</xdr:colOff>
      <xdr:row>38</xdr:row>
      <xdr:rowOff>74295</xdr:rowOff>
    </xdr:to>
    <xdr:cxnSp macro="">
      <xdr:nvCxnSpPr>
        <xdr:cNvPr id="74" name="直線コネクタ 73"/>
        <xdr:cNvCxnSpPr/>
      </xdr:nvCxnSpPr>
      <xdr:spPr>
        <a:xfrm flipV="1">
          <a:off x="3429000" y="6416675"/>
          <a:ext cx="7493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56515</xdr:rowOff>
    </xdr:from>
    <xdr:to xmlns:xdr="http://schemas.openxmlformats.org/drawingml/2006/spreadsheetDrawing">
      <xdr:col>15</xdr:col>
      <xdr:colOff>101600</xdr:colOff>
      <xdr:row>38</xdr:row>
      <xdr:rowOff>155575</xdr:rowOff>
    </xdr:to>
    <xdr:sp macro="" textlink="">
      <xdr:nvSpPr>
        <xdr:cNvPr id="75" name="楕円 74"/>
        <xdr:cNvSpPr/>
      </xdr:nvSpPr>
      <xdr:spPr>
        <a:xfrm>
          <a:off x="2571750" y="64306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74295</xdr:rowOff>
    </xdr:from>
    <xdr:to xmlns:xdr="http://schemas.openxmlformats.org/drawingml/2006/spreadsheetDrawing">
      <xdr:col>19</xdr:col>
      <xdr:colOff>171450</xdr:colOff>
      <xdr:row>38</xdr:row>
      <xdr:rowOff>106680</xdr:rowOff>
    </xdr:to>
    <xdr:cxnSp macro="">
      <xdr:nvCxnSpPr>
        <xdr:cNvPr id="76" name="直線コネクタ 75"/>
        <xdr:cNvCxnSpPr/>
      </xdr:nvCxnSpPr>
      <xdr:spPr>
        <a:xfrm flipV="1">
          <a:off x="2622550" y="6448425"/>
          <a:ext cx="8064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88265</xdr:rowOff>
    </xdr:from>
    <xdr:to xmlns:xdr="http://schemas.openxmlformats.org/drawingml/2006/spreadsheetDrawing">
      <xdr:col>10</xdr:col>
      <xdr:colOff>165100</xdr:colOff>
      <xdr:row>39</xdr:row>
      <xdr:rowOff>19685</xdr:rowOff>
    </xdr:to>
    <xdr:sp macro="" textlink="">
      <xdr:nvSpPr>
        <xdr:cNvPr id="77" name="楕円 76"/>
        <xdr:cNvSpPr/>
      </xdr:nvSpPr>
      <xdr:spPr>
        <a:xfrm>
          <a:off x="1778000" y="64623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106680</xdr:rowOff>
    </xdr:from>
    <xdr:to xmlns:xdr="http://schemas.openxmlformats.org/drawingml/2006/spreadsheetDrawing">
      <xdr:col>15</xdr:col>
      <xdr:colOff>50800</xdr:colOff>
      <xdr:row>38</xdr:row>
      <xdr:rowOff>137795</xdr:rowOff>
    </xdr:to>
    <xdr:cxnSp macro="">
      <xdr:nvCxnSpPr>
        <xdr:cNvPr id="78" name="直線コネクタ 77"/>
        <xdr:cNvCxnSpPr/>
      </xdr:nvCxnSpPr>
      <xdr:spPr>
        <a:xfrm flipV="1">
          <a:off x="1828800" y="6480810"/>
          <a:ext cx="79375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108585</xdr:rowOff>
    </xdr:from>
    <xdr:ext cx="400050" cy="248285"/>
    <xdr:sp macro="" textlink="">
      <xdr:nvSpPr>
        <xdr:cNvPr id="79" name="n_1aveValue【道路】&#10;有形固定資産減価償却率"/>
        <xdr:cNvSpPr txBox="1"/>
      </xdr:nvSpPr>
      <xdr:spPr>
        <a:xfrm>
          <a:off x="3239135" y="6147435"/>
          <a:ext cx="400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123825</xdr:rowOff>
    </xdr:from>
    <xdr:ext cx="400050" cy="248285"/>
    <xdr:sp macro="" textlink="">
      <xdr:nvSpPr>
        <xdr:cNvPr id="80" name="n_2aveValue【道路】&#10;有形固定資産減価償却率"/>
        <xdr:cNvSpPr txBox="1"/>
      </xdr:nvSpPr>
      <xdr:spPr>
        <a:xfrm>
          <a:off x="2439035" y="6162675"/>
          <a:ext cx="400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136525</xdr:rowOff>
    </xdr:from>
    <xdr:ext cx="400050" cy="253365"/>
    <xdr:sp macro="" textlink="">
      <xdr:nvSpPr>
        <xdr:cNvPr id="81" name="n_3aveValue【道路】&#10;有形固定資産減価償却率"/>
        <xdr:cNvSpPr txBox="1"/>
      </xdr:nvSpPr>
      <xdr:spPr>
        <a:xfrm>
          <a:off x="1645285" y="6175375"/>
          <a:ext cx="400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38</xdr:row>
      <xdr:rowOff>115570</xdr:rowOff>
    </xdr:from>
    <xdr:ext cx="400050" cy="253365"/>
    <xdr:sp macro="" textlink="">
      <xdr:nvSpPr>
        <xdr:cNvPr id="82" name="n_1mainValue【道路】&#10;有形固定資産減価償却率"/>
        <xdr:cNvSpPr txBox="1"/>
      </xdr:nvSpPr>
      <xdr:spPr>
        <a:xfrm>
          <a:off x="3239135" y="6489700"/>
          <a:ext cx="400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147320</xdr:rowOff>
    </xdr:from>
    <xdr:ext cx="400050" cy="248285"/>
    <xdr:sp macro="" textlink="">
      <xdr:nvSpPr>
        <xdr:cNvPr id="83" name="n_2mainValue【道路】&#10;有形固定資産減価償却率"/>
        <xdr:cNvSpPr txBox="1"/>
      </xdr:nvSpPr>
      <xdr:spPr>
        <a:xfrm>
          <a:off x="2439035" y="6521450"/>
          <a:ext cx="400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11430</xdr:rowOff>
    </xdr:from>
    <xdr:ext cx="400050" cy="248285"/>
    <xdr:sp macro="" textlink="">
      <xdr:nvSpPr>
        <xdr:cNvPr id="84" name="n_3mainValue【道路】&#10;有形固定資産減価償却率"/>
        <xdr:cNvSpPr txBox="1"/>
      </xdr:nvSpPr>
      <xdr:spPr>
        <a:xfrm>
          <a:off x="1645285" y="6553200"/>
          <a:ext cx="400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74295</xdr:rowOff>
    </xdr:from>
    <xdr:to xmlns:xdr="http://schemas.openxmlformats.org/drawingml/2006/spreadsheetDrawing">
      <xdr:col>59</xdr:col>
      <xdr:colOff>88900</xdr:colOff>
      <xdr:row>28</xdr:row>
      <xdr:rowOff>24765</xdr:rowOff>
    </xdr:to>
    <xdr:sp macro="" textlink="">
      <xdr:nvSpPr>
        <xdr:cNvPr id="85" name="正方形/長方形 84"/>
        <xdr:cNvSpPr/>
      </xdr:nvSpPr>
      <xdr:spPr>
        <a:xfrm>
          <a:off x="595630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50165</xdr:rowOff>
    </xdr:from>
    <xdr:to xmlns:xdr="http://schemas.openxmlformats.org/drawingml/2006/spreadsheetDrawing">
      <xdr:col>43</xdr:col>
      <xdr:colOff>63500</xdr:colOff>
      <xdr:row>29</xdr:row>
      <xdr:rowOff>130175</xdr:rowOff>
    </xdr:to>
    <xdr:sp macro="" textlink="">
      <xdr:nvSpPr>
        <xdr:cNvPr id="86" name="正方形/長方形 85"/>
        <xdr:cNvSpPr/>
      </xdr:nvSpPr>
      <xdr:spPr>
        <a:xfrm>
          <a:off x="60642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80645</xdr:rowOff>
    </xdr:from>
    <xdr:to xmlns:xdr="http://schemas.openxmlformats.org/drawingml/2006/spreadsheetDrawing">
      <xdr:col>43</xdr:col>
      <xdr:colOff>63500</xdr:colOff>
      <xdr:row>30</xdr:row>
      <xdr:rowOff>161925</xdr:rowOff>
    </xdr:to>
    <xdr:sp macro="" textlink="">
      <xdr:nvSpPr>
        <xdr:cNvPr id="87" name="正方形/長方形 86"/>
        <xdr:cNvSpPr/>
      </xdr:nvSpPr>
      <xdr:spPr>
        <a:xfrm>
          <a:off x="60642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50165</xdr:rowOff>
    </xdr:from>
    <xdr:to xmlns:xdr="http://schemas.openxmlformats.org/drawingml/2006/spreadsheetDrawing">
      <xdr:col>48</xdr:col>
      <xdr:colOff>127000</xdr:colOff>
      <xdr:row>29</xdr:row>
      <xdr:rowOff>130175</xdr:rowOff>
    </xdr:to>
    <xdr:sp macro="" textlink="">
      <xdr:nvSpPr>
        <xdr:cNvPr id="88" name="正方形/長方形 87"/>
        <xdr:cNvSpPr/>
      </xdr:nvSpPr>
      <xdr:spPr>
        <a:xfrm>
          <a:off x="69850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80645</xdr:rowOff>
    </xdr:from>
    <xdr:to xmlns:xdr="http://schemas.openxmlformats.org/drawingml/2006/spreadsheetDrawing">
      <xdr:col>48</xdr:col>
      <xdr:colOff>127000</xdr:colOff>
      <xdr:row>30</xdr:row>
      <xdr:rowOff>161925</xdr:rowOff>
    </xdr:to>
    <xdr:sp macro="" textlink="">
      <xdr:nvSpPr>
        <xdr:cNvPr id="89" name="正方形/長方形 88"/>
        <xdr:cNvSpPr/>
      </xdr:nvSpPr>
      <xdr:spPr>
        <a:xfrm>
          <a:off x="69850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50165</xdr:rowOff>
    </xdr:from>
    <xdr:to xmlns:xdr="http://schemas.openxmlformats.org/drawingml/2006/spreadsheetDrawing">
      <xdr:col>54</xdr:col>
      <xdr:colOff>127000</xdr:colOff>
      <xdr:row>29</xdr:row>
      <xdr:rowOff>130175</xdr:rowOff>
    </xdr:to>
    <xdr:sp macro="" textlink="">
      <xdr:nvSpPr>
        <xdr:cNvPr id="90" name="正方形/長方形 89"/>
        <xdr:cNvSpPr/>
      </xdr:nvSpPr>
      <xdr:spPr>
        <a:xfrm>
          <a:off x="8013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29</xdr:row>
      <xdr:rowOff>80645</xdr:rowOff>
    </xdr:from>
    <xdr:to xmlns:xdr="http://schemas.openxmlformats.org/drawingml/2006/spreadsheetDrawing">
      <xdr:col>54</xdr:col>
      <xdr:colOff>127000</xdr:colOff>
      <xdr:row>30</xdr:row>
      <xdr:rowOff>161925</xdr:rowOff>
    </xdr:to>
    <xdr:sp macro="" textlink="">
      <xdr:nvSpPr>
        <xdr:cNvPr id="91" name="正方形/長方形 90"/>
        <xdr:cNvSpPr/>
      </xdr:nvSpPr>
      <xdr:spPr>
        <a:xfrm>
          <a:off x="8013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74295</xdr:rowOff>
    </xdr:to>
    <xdr:sp macro="" textlink="">
      <xdr:nvSpPr>
        <xdr:cNvPr id="92" name="正方形/長方形 91"/>
        <xdr:cNvSpPr/>
      </xdr:nvSpPr>
      <xdr:spPr>
        <a:xfrm>
          <a:off x="595630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38455" cy="220345"/>
    <xdr:sp macro="" textlink="">
      <xdr:nvSpPr>
        <xdr:cNvPr id="93" name="テキスト ボックス 92"/>
        <xdr:cNvSpPr txBox="1"/>
      </xdr:nvSpPr>
      <xdr:spPr>
        <a:xfrm>
          <a:off x="5918200" y="5033010"/>
          <a:ext cx="33845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74295</xdr:rowOff>
    </xdr:from>
    <xdr:to xmlns:xdr="http://schemas.openxmlformats.org/drawingml/2006/spreadsheetDrawing">
      <xdr:col>59</xdr:col>
      <xdr:colOff>50800</xdr:colOff>
      <xdr:row>44</xdr:row>
      <xdr:rowOff>74295</xdr:rowOff>
    </xdr:to>
    <xdr:cxnSp macro="">
      <xdr:nvCxnSpPr>
        <xdr:cNvPr id="94" name="直線コネクタ 93"/>
        <xdr:cNvCxnSpPr/>
      </xdr:nvCxnSpPr>
      <xdr:spPr>
        <a:xfrm>
          <a:off x="5956300" y="7454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37465</xdr:rowOff>
    </xdr:from>
    <xdr:to xmlns:xdr="http://schemas.openxmlformats.org/drawingml/2006/spreadsheetDrawing">
      <xdr:col>59</xdr:col>
      <xdr:colOff>50800</xdr:colOff>
      <xdr:row>42</xdr:row>
      <xdr:rowOff>37465</xdr:rowOff>
    </xdr:to>
    <xdr:cxnSp macro="">
      <xdr:nvCxnSpPr>
        <xdr:cNvPr id="95" name="直線コネクタ 94"/>
        <xdr:cNvCxnSpPr/>
      </xdr:nvCxnSpPr>
      <xdr:spPr>
        <a:xfrm>
          <a:off x="5956300" y="70821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66040</xdr:rowOff>
    </xdr:from>
    <xdr:ext cx="462280" cy="248285"/>
    <xdr:sp macro="" textlink="">
      <xdr:nvSpPr>
        <xdr:cNvPr id="96" name="テキスト ボックス 95"/>
        <xdr:cNvSpPr txBox="1"/>
      </xdr:nvSpPr>
      <xdr:spPr>
        <a:xfrm>
          <a:off x="5527040" y="6943090"/>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97" name="直線コネクタ 96"/>
        <xdr:cNvCxnSpPr/>
      </xdr:nvCxnSpPr>
      <xdr:spPr>
        <a:xfrm>
          <a:off x="5956300" y="67094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28575</xdr:rowOff>
    </xdr:from>
    <xdr:ext cx="526415" cy="248285"/>
    <xdr:sp macro="" textlink="">
      <xdr:nvSpPr>
        <xdr:cNvPr id="98" name="テキスト ボックス 97"/>
        <xdr:cNvSpPr txBox="1"/>
      </xdr:nvSpPr>
      <xdr:spPr>
        <a:xfrm>
          <a:off x="5481955" y="6570345"/>
          <a:ext cx="5264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130175</xdr:rowOff>
    </xdr:from>
    <xdr:to xmlns:xdr="http://schemas.openxmlformats.org/drawingml/2006/spreadsheetDrawing">
      <xdr:col>59</xdr:col>
      <xdr:colOff>50800</xdr:colOff>
      <xdr:row>37</xdr:row>
      <xdr:rowOff>130175</xdr:rowOff>
    </xdr:to>
    <xdr:cxnSp macro="">
      <xdr:nvCxnSpPr>
        <xdr:cNvPr id="99" name="直線コネクタ 98"/>
        <xdr:cNvCxnSpPr/>
      </xdr:nvCxnSpPr>
      <xdr:spPr>
        <a:xfrm>
          <a:off x="5956300" y="63366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159385</xdr:rowOff>
    </xdr:from>
    <xdr:ext cx="526415" cy="248285"/>
    <xdr:sp macro="" textlink="">
      <xdr:nvSpPr>
        <xdr:cNvPr id="100" name="テキスト ボックス 99"/>
        <xdr:cNvSpPr txBox="1"/>
      </xdr:nvSpPr>
      <xdr:spPr>
        <a:xfrm>
          <a:off x="5481955" y="6198235"/>
          <a:ext cx="5264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93345</xdr:rowOff>
    </xdr:from>
    <xdr:to xmlns:xdr="http://schemas.openxmlformats.org/drawingml/2006/spreadsheetDrawing">
      <xdr:col>59</xdr:col>
      <xdr:colOff>50800</xdr:colOff>
      <xdr:row>35</xdr:row>
      <xdr:rowOff>93345</xdr:rowOff>
    </xdr:to>
    <xdr:cxnSp macro="">
      <xdr:nvCxnSpPr>
        <xdr:cNvPr id="101" name="直線コネクタ 100"/>
        <xdr:cNvCxnSpPr/>
      </xdr:nvCxnSpPr>
      <xdr:spPr>
        <a:xfrm>
          <a:off x="5956300" y="59645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121920</xdr:rowOff>
    </xdr:from>
    <xdr:ext cx="526415" cy="248285"/>
    <xdr:sp macro="" textlink="">
      <xdr:nvSpPr>
        <xdr:cNvPr id="102" name="テキスト ボックス 101"/>
        <xdr:cNvSpPr txBox="1"/>
      </xdr:nvSpPr>
      <xdr:spPr>
        <a:xfrm>
          <a:off x="5481955" y="5825490"/>
          <a:ext cx="5264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55880</xdr:rowOff>
    </xdr:from>
    <xdr:to xmlns:xdr="http://schemas.openxmlformats.org/drawingml/2006/spreadsheetDrawing">
      <xdr:col>59</xdr:col>
      <xdr:colOff>50800</xdr:colOff>
      <xdr:row>33</xdr:row>
      <xdr:rowOff>55880</xdr:rowOff>
    </xdr:to>
    <xdr:cxnSp macro="">
      <xdr:nvCxnSpPr>
        <xdr:cNvPr id="103" name="直線コネクタ 102"/>
        <xdr:cNvCxnSpPr/>
      </xdr:nvCxnSpPr>
      <xdr:spPr>
        <a:xfrm>
          <a:off x="5956300" y="55918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84455</xdr:rowOff>
    </xdr:from>
    <xdr:ext cx="526415" cy="248285"/>
    <xdr:sp macro="" textlink="">
      <xdr:nvSpPr>
        <xdr:cNvPr id="104" name="テキスト ボックス 103"/>
        <xdr:cNvSpPr txBox="1"/>
      </xdr:nvSpPr>
      <xdr:spPr>
        <a:xfrm>
          <a:off x="5481955" y="5452745"/>
          <a:ext cx="5264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50800</xdr:colOff>
      <xdr:row>31</xdr:row>
      <xdr:rowOff>18415</xdr:rowOff>
    </xdr:to>
    <xdr:cxnSp macro="">
      <xdr:nvCxnSpPr>
        <xdr:cNvPr id="105" name="直線コネクタ 104"/>
        <xdr:cNvCxnSpPr/>
      </xdr:nvCxnSpPr>
      <xdr:spPr>
        <a:xfrm>
          <a:off x="5956300" y="5219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47625</xdr:rowOff>
    </xdr:from>
    <xdr:ext cx="595630" cy="248285"/>
    <xdr:sp macro="" textlink="">
      <xdr:nvSpPr>
        <xdr:cNvPr id="106" name="テキスト ボックス 105"/>
        <xdr:cNvSpPr txBox="1"/>
      </xdr:nvSpPr>
      <xdr:spPr>
        <a:xfrm>
          <a:off x="5417820" y="508063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74295</xdr:rowOff>
    </xdr:to>
    <xdr:sp macro="" textlink="">
      <xdr:nvSpPr>
        <xdr:cNvPr id="107" name="【道路】&#10;一人当たり延長グラフ枠"/>
        <xdr:cNvSpPr/>
      </xdr:nvSpPr>
      <xdr:spPr>
        <a:xfrm>
          <a:off x="595630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33</xdr:row>
      <xdr:rowOff>146685</xdr:rowOff>
    </xdr:from>
    <xdr:to xmlns:xdr="http://schemas.openxmlformats.org/drawingml/2006/spreadsheetDrawing">
      <xdr:col>54</xdr:col>
      <xdr:colOff>171450</xdr:colOff>
      <xdr:row>41</xdr:row>
      <xdr:rowOff>128270</xdr:rowOff>
    </xdr:to>
    <xdr:cxnSp macro="">
      <xdr:nvCxnSpPr>
        <xdr:cNvPr id="108" name="直線コネクタ 107"/>
        <xdr:cNvCxnSpPr/>
      </xdr:nvCxnSpPr>
      <xdr:spPr>
        <a:xfrm flipV="1">
          <a:off x="9429750" y="5682615"/>
          <a:ext cx="0" cy="1322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131445</xdr:rowOff>
    </xdr:from>
    <xdr:ext cx="464820" cy="253365"/>
    <xdr:sp macro="" textlink="">
      <xdr:nvSpPr>
        <xdr:cNvPr id="109" name="【道路】&#10;一人当たり延長最小値テキスト"/>
        <xdr:cNvSpPr txBox="1"/>
      </xdr:nvSpPr>
      <xdr:spPr>
        <a:xfrm>
          <a:off x="9467850" y="7008495"/>
          <a:ext cx="464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128270</xdr:rowOff>
    </xdr:from>
    <xdr:to xmlns:xdr="http://schemas.openxmlformats.org/drawingml/2006/spreadsheetDrawing">
      <xdr:col>55</xdr:col>
      <xdr:colOff>88900</xdr:colOff>
      <xdr:row>41</xdr:row>
      <xdr:rowOff>128270</xdr:rowOff>
    </xdr:to>
    <xdr:cxnSp macro="">
      <xdr:nvCxnSpPr>
        <xdr:cNvPr id="110" name="直線コネクタ 109"/>
        <xdr:cNvCxnSpPr/>
      </xdr:nvCxnSpPr>
      <xdr:spPr>
        <a:xfrm>
          <a:off x="9359900" y="70053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94615</xdr:rowOff>
    </xdr:from>
    <xdr:ext cx="529590" cy="253365"/>
    <xdr:sp macro="" textlink="">
      <xdr:nvSpPr>
        <xdr:cNvPr id="111" name="【道路】&#10;一人当たり延長最大値テキスト"/>
        <xdr:cNvSpPr txBox="1"/>
      </xdr:nvSpPr>
      <xdr:spPr>
        <a:xfrm>
          <a:off x="9467850" y="546290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75.122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146685</xdr:rowOff>
    </xdr:from>
    <xdr:to xmlns:xdr="http://schemas.openxmlformats.org/drawingml/2006/spreadsheetDrawing">
      <xdr:col>55</xdr:col>
      <xdr:colOff>88900</xdr:colOff>
      <xdr:row>33</xdr:row>
      <xdr:rowOff>146685</xdr:rowOff>
    </xdr:to>
    <xdr:cxnSp macro="">
      <xdr:nvCxnSpPr>
        <xdr:cNvPr id="112" name="直線コネクタ 111"/>
        <xdr:cNvCxnSpPr/>
      </xdr:nvCxnSpPr>
      <xdr:spPr>
        <a:xfrm>
          <a:off x="9359900" y="56826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50800</xdr:rowOff>
    </xdr:from>
    <xdr:ext cx="529590" cy="248285"/>
    <xdr:sp macro="" textlink="">
      <xdr:nvSpPr>
        <xdr:cNvPr id="113" name="【道路】&#10;一人当たり延長平均値テキスト"/>
        <xdr:cNvSpPr txBox="1"/>
      </xdr:nvSpPr>
      <xdr:spPr>
        <a:xfrm>
          <a:off x="9467850" y="6592570"/>
          <a:ext cx="52959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15.832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28575</xdr:rowOff>
    </xdr:from>
    <xdr:to xmlns:xdr="http://schemas.openxmlformats.org/drawingml/2006/spreadsheetDrawing">
      <xdr:col>55</xdr:col>
      <xdr:colOff>50800</xdr:colOff>
      <xdr:row>40</xdr:row>
      <xdr:rowOff>127635</xdr:rowOff>
    </xdr:to>
    <xdr:sp macro="" textlink="">
      <xdr:nvSpPr>
        <xdr:cNvPr id="114" name="フローチャート: 判断 113"/>
        <xdr:cNvSpPr/>
      </xdr:nvSpPr>
      <xdr:spPr>
        <a:xfrm>
          <a:off x="9398000" y="673798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29210</xdr:rowOff>
    </xdr:from>
    <xdr:to xmlns:xdr="http://schemas.openxmlformats.org/drawingml/2006/spreadsheetDrawing">
      <xdr:col>50</xdr:col>
      <xdr:colOff>165100</xdr:colOff>
      <xdr:row>40</xdr:row>
      <xdr:rowOff>128905</xdr:rowOff>
    </xdr:to>
    <xdr:sp macro="" textlink="">
      <xdr:nvSpPr>
        <xdr:cNvPr id="115" name="フローチャート: 判断 114"/>
        <xdr:cNvSpPr/>
      </xdr:nvSpPr>
      <xdr:spPr>
        <a:xfrm>
          <a:off x="8636000" y="67386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33655</xdr:rowOff>
    </xdr:from>
    <xdr:to xmlns:xdr="http://schemas.openxmlformats.org/drawingml/2006/spreadsheetDrawing">
      <xdr:col>46</xdr:col>
      <xdr:colOff>38100</xdr:colOff>
      <xdr:row>40</xdr:row>
      <xdr:rowOff>132715</xdr:rowOff>
    </xdr:to>
    <xdr:sp macro="" textlink="">
      <xdr:nvSpPr>
        <xdr:cNvPr id="116" name="フローチャート: 判断 115"/>
        <xdr:cNvSpPr/>
      </xdr:nvSpPr>
      <xdr:spPr>
        <a:xfrm>
          <a:off x="7842250" y="67430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72390</xdr:rowOff>
    </xdr:from>
    <xdr:to xmlns:xdr="http://schemas.openxmlformats.org/drawingml/2006/spreadsheetDrawing">
      <xdr:col>41</xdr:col>
      <xdr:colOff>101600</xdr:colOff>
      <xdr:row>41</xdr:row>
      <xdr:rowOff>3810</xdr:rowOff>
    </xdr:to>
    <xdr:sp macro="" textlink="">
      <xdr:nvSpPr>
        <xdr:cNvPr id="117" name="フローチャート: 判断 116"/>
        <xdr:cNvSpPr/>
      </xdr:nvSpPr>
      <xdr:spPr>
        <a:xfrm>
          <a:off x="7029450" y="67818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72390</xdr:rowOff>
    </xdr:from>
    <xdr:ext cx="762000" cy="248285"/>
    <xdr:sp macro="" textlink="">
      <xdr:nvSpPr>
        <xdr:cNvPr id="118" name="テキスト ボックス 117"/>
        <xdr:cNvSpPr txBox="1"/>
      </xdr:nvSpPr>
      <xdr:spPr>
        <a:xfrm>
          <a:off x="9258300" y="74523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72390</xdr:rowOff>
    </xdr:from>
    <xdr:ext cx="762000" cy="248285"/>
    <xdr:sp macro="" textlink="">
      <xdr:nvSpPr>
        <xdr:cNvPr id="119" name="テキスト ボックス 118"/>
        <xdr:cNvSpPr txBox="1"/>
      </xdr:nvSpPr>
      <xdr:spPr>
        <a:xfrm>
          <a:off x="8515350" y="74523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44</xdr:row>
      <xdr:rowOff>72390</xdr:rowOff>
    </xdr:from>
    <xdr:ext cx="762000" cy="248285"/>
    <xdr:sp macro="" textlink="">
      <xdr:nvSpPr>
        <xdr:cNvPr id="120" name="テキスト ボックス 119"/>
        <xdr:cNvSpPr txBox="1"/>
      </xdr:nvSpPr>
      <xdr:spPr>
        <a:xfrm>
          <a:off x="7715250" y="74523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72390</xdr:rowOff>
    </xdr:from>
    <xdr:ext cx="756920" cy="248285"/>
    <xdr:sp macro="" textlink="">
      <xdr:nvSpPr>
        <xdr:cNvPr id="121" name="テキスト ボックス 120"/>
        <xdr:cNvSpPr txBox="1"/>
      </xdr:nvSpPr>
      <xdr:spPr>
        <a:xfrm>
          <a:off x="6908800" y="745236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72390</xdr:rowOff>
    </xdr:from>
    <xdr:ext cx="762000" cy="248285"/>
    <xdr:sp macro="" textlink="">
      <xdr:nvSpPr>
        <xdr:cNvPr id="122" name="テキスト ボックス 121"/>
        <xdr:cNvSpPr txBox="1"/>
      </xdr:nvSpPr>
      <xdr:spPr>
        <a:xfrm>
          <a:off x="6115050" y="74523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41275</xdr:rowOff>
    </xdr:from>
    <xdr:to xmlns:xdr="http://schemas.openxmlformats.org/drawingml/2006/spreadsheetDrawing">
      <xdr:col>55</xdr:col>
      <xdr:colOff>50800</xdr:colOff>
      <xdr:row>40</xdr:row>
      <xdr:rowOff>140970</xdr:rowOff>
    </xdr:to>
    <xdr:sp macro="" textlink="">
      <xdr:nvSpPr>
        <xdr:cNvPr id="123" name="楕円 122"/>
        <xdr:cNvSpPr/>
      </xdr:nvSpPr>
      <xdr:spPr>
        <a:xfrm>
          <a:off x="9398000" y="675068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20320</xdr:rowOff>
    </xdr:from>
    <xdr:ext cx="529590" cy="253365"/>
    <xdr:sp macro="" textlink="">
      <xdr:nvSpPr>
        <xdr:cNvPr id="124" name="【道路】&#10;一人当たり延長該当値テキスト"/>
        <xdr:cNvSpPr txBox="1"/>
      </xdr:nvSpPr>
      <xdr:spPr>
        <a:xfrm>
          <a:off x="9467850" y="672973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45720</xdr:rowOff>
    </xdr:from>
    <xdr:to xmlns:xdr="http://schemas.openxmlformats.org/drawingml/2006/spreadsheetDrawing">
      <xdr:col>50</xdr:col>
      <xdr:colOff>165100</xdr:colOff>
      <xdr:row>40</xdr:row>
      <xdr:rowOff>145415</xdr:rowOff>
    </xdr:to>
    <xdr:sp macro="" textlink="">
      <xdr:nvSpPr>
        <xdr:cNvPr id="125" name="楕円 124"/>
        <xdr:cNvSpPr/>
      </xdr:nvSpPr>
      <xdr:spPr>
        <a:xfrm>
          <a:off x="8636000" y="67551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91440</xdr:rowOff>
    </xdr:from>
    <xdr:to xmlns:xdr="http://schemas.openxmlformats.org/drawingml/2006/spreadsheetDrawing">
      <xdr:col>55</xdr:col>
      <xdr:colOff>0</xdr:colOff>
      <xdr:row>40</xdr:row>
      <xdr:rowOff>95250</xdr:rowOff>
    </xdr:to>
    <xdr:cxnSp macro="">
      <xdr:nvCxnSpPr>
        <xdr:cNvPr id="126" name="直線コネクタ 125"/>
        <xdr:cNvCxnSpPr/>
      </xdr:nvCxnSpPr>
      <xdr:spPr>
        <a:xfrm flipV="1">
          <a:off x="8686800" y="6800850"/>
          <a:ext cx="7429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48895</xdr:rowOff>
    </xdr:from>
    <xdr:to xmlns:xdr="http://schemas.openxmlformats.org/drawingml/2006/spreadsheetDrawing">
      <xdr:col>46</xdr:col>
      <xdr:colOff>38100</xdr:colOff>
      <xdr:row>40</xdr:row>
      <xdr:rowOff>147955</xdr:rowOff>
    </xdr:to>
    <xdr:sp macro="" textlink="">
      <xdr:nvSpPr>
        <xdr:cNvPr id="127" name="楕円 126"/>
        <xdr:cNvSpPr/>
      </xdr:nvSpPr>
      <xdr:spPr>
        <a:xfrm>
          <a:off x="7842250" y="675830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40</xdr:row>
      <xdr:rowOff>95250</xdr:rowOff>
    </xdr:from>
    <xdr:to xmlns:xdr="http://schemas.openxmlformats.org/drawingml/2006/spreadsheetDrawing">
      <xdr:col>50</xdr:col>
      <xdr:colOff>114300</xdr:colOff>
      <xdr:row>40</xdr:row>
      <xdr:rowOff>97790</xdr:rowOff>
    </xdr:to>
    <xdr:cxnSp macro="">
      <xdr:nvCxnSpPr>
        <xdr:cNvPr id="128" name="直線コネクタ 127"/>
        <xdr:cNvCxnSpPr/>
      </xdr:nvCxnSpPr>
      <xdr:spPr>
        <a:xfrm flipV="1">
          <a:off x="7886700" y="6804660"/>
          <a:ext cx="8001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50800</xdr:rowOff>
    </xdr:from>
    <xdr:to xmlns:xdr="http://schemas.openxmlformats.org/drawingml/2006/spreadsheetDrawing">
      <xdr:col>41</xdr:col>
      <xdr:colOff>101600</xdr:colOff>
      <xdr:row>40</xdr:row>
      <xdr:rowOff>149860</xdr:rowOff>
    </xdr:to>
    <xdr:sp macro="" textlink="">
      <xdr:nvSpPr>
        <xdr:cNvPr id="129" name="楕円 128"/>
        <xdr:cNvSpPr/>
      </xdr:nvSpPr>
      <xdr:spPr>
        <a:xfrm>
          <a:off x="7029450" y="67602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97790</xdr:rowOff>
    </xdr:from>
    <xdr:to xmlns:xdr="http://schemas.openxmlformats.org/drawingml/2006/spreadsheetDrawing">
      <xdr:col>45</xdr:col>
      <xdr:colOff>171450</xdr:colOff>
      <xdr:row>40</xdr:row>
      <xdr:rowOff>99695</xdr:rowOff>
    </xdr:to>
    <xdr:cxnSp macro="">
      <xdr:nvCxnSpPr>
        <xdr:cNvPr id="130" name="直線コネクタ 129"/>
        <xdr:cNvCxnSpPr/>
      </xdr:nvCxnSpPr>
      <xdr:spPr>
        <a:xfrm flipV="1">
          <a:off x="7080250" y="6807200"/>
          <a:ext cx="8064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38</xdr:row>
      <xdr:rowOff>144780</xdr:rowOff>
    </xdr:from>
    <xdr:ext cx="534670" cy="247650"/>
    <xdr:sp macro="" textlink="">
      <xdr:nvSpPr>
        <xdr:cNvPr id="131" name="n_1aveValue【道路】&#10;一人当たり延長"/>
        <xdr:cNvSpPr txBox="1"/>
      </xdr:nvSpPr>
      <xdr:spPr>
        <a:xfrm>
          <a:off x="8425815" y="6518910"/>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149225</xdr:rowOff>
    </xdr:from>
    <xdr:ext cx="529590" cy="253365"/>
    <xdr:sp macro="" textlink="">
      <xdr:nvSpPr>
        <xdr:cNvPr id="132" name="n_2aveValue【道路】&#10;一人当たり延長"/>
        <xdr:cNvSpPr txBox="1"/>
      </xdr:nvSpPr>
      <xdr:spPr>
        <a:xfrm>
          <a:off x="7644765" y="652335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162560</xdr:rowOff>
    </xdr:from>
    <xdr:ext cx="529590" cy="248285"/>
    <xdr:sp macro="" textlink="">
      <xdr:nvSpPr>
        <xdr:cNvPr id="133" name="n_3aveValue【道路】&#10;一人当たり延長"/>
        <xdr:cNvSpPr txBox="1"/>
      </xdr:nvSpPr>
      <xdr:spPr>
        <a:xfrm>
          <a:off x="6851015" y="687197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40</xdr:row>
      <xdr:rowOff>136525</xdr:rowOff>
    </xdr:from>
    <xdr:ext cx="534670" cy="253365"/>
    <xdr:sp macro="" textlink="">
      <xdr:nvSpPr>
        <xdr:cNvPr id="134" name="n_1mainValue【道路】&#10;一人当たり延長"/>
        <xdr:cNvSpPr txBox="1"/>
      </xdr:nvSpPr>
      <xdr:spPr>
        <a:xfrm>
          <a:off x="8425815" y="684593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139065</xdr:rowOff>
    </xdr:from>
    <xdr:ext cx="529590" cy="253365"/>
    <xdr:sp macro="" textlink="">
      <xdr:nvSpPr>
        <xdr:cNvPr id="135" name="n_2mainValue【道路】&#10;一人当たり延長"/>
        <xdr:cNvSpPr txBox="1"/>
      </xdr:nvSpPr>
      <xdr:spPr>
        <a:xfrm>
          <a:off x="7644765" y="684847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165735</xdr:rowOff>
    </xdr:from>
    <xdr:ext cx="529590" cy="248285"/>
    <xdr:sp macro="" textlink="">
      <xdr:nvSpPr>
        <xdr:cNvPr id="136" name="n_3mainValue【道路】&#10;一人当たり延長"/>
        <xdr:cNvSpPr txBox="1"/>
      </xdr:nvSpPr>
      <xdr:spPr>
        <a:xfrm>
          <a:off x="6851015" y="6539865"/>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111760</xdr:rowOff>
    </xdr:from>
    <xdr:to xmlns:xdr="http://schemas.openxmlformats.org/drawingml/2006/spreadsheetDrawing">
      <xdr:col>28</xdr:col>
      <xdr:colOff>152400</xdr:colOff>
      <xdr:row>50</xdr:row>
      <xdr:rowOff>61595</xdr:rowOff>
    </xdr:to>
    <xdr:sp macro="" textlink="">
      <xdr:nvSpPr>
        <xdr:cNvPr id="137" name="正方形/長方形 136"/>
        <xdr:cNvSpPr/>
      </xdr:nvSpPr>
      <xdr:spPr>
        <a:xfrm>
          <a:off x="6858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86995</xdr:rowOff>
    </xdr:from>
    <xdr:to xmlns:xdr="http://schemas.openxmlformats.org/drawingml/2006/spreadsheetDrawing">
      <xdr:col>12</xdr:col>
      <xdr:colOff>127000</xdr:colOff>
      <xdr:row>52</xdr:row>
      <xdr:rowOff>0</xdr:rowOff>
    </xdr:to>
    <xdr:sp macro="" textlink="">
      <xdr:nvSpPr>
        <xdr:cNvPr id="138" name="正方形/長方形 137"/>
        <xdr:cNvSpPr/>
      </xdr:nvSpPr>
      <xdr:spPr>
        <a:xfrm>
          <a:off x="8128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117475</xdr:rowOff>
    </xdr:from>
    <xdr:to xmlns:xdr="http://schemas.openxmlformats.org/drawingml/2006/spreadsheetDrawing">
      <xdr:col>12</xdr:col>
      <xdr:colOff>127000</xdr:colOff>
      <xdr:row>53</xdr:row>
      <xdr:rowOff>31115</xdr:rowOff>
    </xdr:to>
    <xdr:sp macro="" textlink="">
      <xdr:nvSpPr>
        <xdr:cNvPr id="139" name="正方形/長方形 138"/>
        <xdr:cNvSpPr/>
      </xdr:nvSpPr>
      <xdr:spPr>
        <a:xfrm>
          <a:off x="8128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86995</xdr:rowOff>
    </xdr:from>
    <xdr:to xmlns:xdr="http://schemas.openxmlformats.org/drawingml/2006/spreadsheetDrawing">
      <xdr:col>18</xdr:col>
      <xdr:colOff>0</xdr:colOff>
      <xdr:row>52</xdr:row>
      <xdr:rowOff>0</xdr:rowOff>
    </xdr:to>
    <xdr:sp macro="" textlink="">
      <xdr:nvSpPr>
        <xdr:cNvPr id="140" name="正方形/長方形 139"/>
        <xdr:cNvSpPr/>
      </xdr:nvSpPr>
      <xdr:spPr>
        <a:xfrm>
          <a:off x="17145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117475</xdr:rowOff>
    </xdr:from>
    <xdr:to xmlns:xdr="http://schemas.openxmlformats.org/drawingml/2006/spreadsheetDrawing">
      <xdr:col>18</xdr:col>
      <xdr:colOff>0</xdr:colOff>
      <xdr:row>53</xdr:row>
      <xdr:rowOff>31115</xdr:rowOff>
    </xdr:to>
    <xdr:sp macro="" textlink="">
      <xdr:nvSpPr>
        <xdr:cNvPr id="141" name="正方形/長方形 140"/>
        <xdr:cNvSpPr/>
      </xdr:nvSpPr>
      <xdr:spPr>
        <a:xfrm>
          <a:off x="17145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86995</xdr:rowOff>
    </xdr:from>
    <xdr:to xmlns:xdr="http://schemas.openxmlformats.org/drawingml/2006/spreadsheetDrawing">
      <xdr:col>24</xdr:col>
      <xdr:colOff>0</xdr:colOff>
      <xdr:row>52</xdr:row>
      <xdr:rowOff>0</xdr:rowOff>
    </xdr:to>
    <xdr:sp macro="" textlink="">
      <xdr:nvSpPr>
        <xdr:cNvPr id="142" name="正方形/長方形 141"/>
        <xdr:cNvSpPr/>
      </xdr:nvSpPr>
      <xdr:spPr>
        <a:xfrm>
          <a:off x="2743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51</xdr:row>
      <xdr:rowOff>117475</xdr:rowOff>
    </xdr:from>
    <xdr:to xmlns:xdr="http://schemas.openxmlformats.org/drawingml/2006/spreadsheetDrawing">
      <xdr:col>24</xdr:col>
      <xdr:colOff>0</xdr:colOff>
      <xdr:row>53</xdr:row>
      <xdr:rowOff>31115</xdr:rowOff>
    </xdr:to>
    <xdr:sp macro="" textlink="">
      <xdr:nvSpPr>
        <xdr:cNvPr id="143" name="正方形/長方形 142"/>
        <xdr:cNvSpPr/>
      </xdr:nvSpPr>
      <xdr:spPr>
        <a:xfrm>
          <a:off x="2743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55880</xdr:rowOff>
    </xdr:from>
    <xdr:to xmlns:xdr="http://schemas.openxmlformats.org/drawingml/2006/spreadsheetDrawing">
      <xdr:col>28</xdr:col>
      <xdr:colOff>152400</xdr:colOff>
      <xdr:row>66</xdr:row>
      <xdr:rowOff>111760</xdr:rowOff>
    </xdr:to>
    <xdr:sp macro="" textlink="">
      <xdr:nvSpPr>
        <xdr:cNvPr id="144" name="正方形/長方形 143"/>
        <xdr:cNvSpPr/>
      </xdr:nvSpPr>
      <xdr:spPr>
        <a:xfrm>
          <a:off x="6858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37465</xdr:rowOff>
    </xdr:from>
    <xdr:ext cx="293370" cy="220345"/>
    <xdr:sp macro="" textlink="">
      <xdr:nvSpPr>
        <xdr:cNvPr id="145" name="テキスト ボックス 144"/>
        <xdr:cNvSpPr txBox="1"/>
      </xdr:nvSpPr>
      <xdr:spPr>
        <a:xfrm>
          <a:off x="666750" y="8758555"/>
          <a:ext cx="29337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111760</xdr:rowOff>
    </xdr:from>
    <xdr:to xmlns:xdr="http://schemas.openxmlformats.org/drawingml/2006/spreadsheetDrawing">
      <xdr:col>28</xdr:col>
      <xdr:colOff>114300</xdr:colOff>
      <xdr:row>66</xdr:row>
      <xdr:rowOff>111760</xdr:rowOff>
    </xdr:to>
    <xdr:cxnSp macro="">
      <xdr:nvCxnSpPr>
        <xdr:cNvPr id="146" name="直線コネクタ 145"/>
        <xdr:cNvCxnSpPr/>
      </xdr:nvCxnSpPr>
      <xdr:spPr>
        <a:xfrm>
          <a:off x="6858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64</xdr:row>
      <xdr:rowOff>74295</xdr:rowOff>
    </xdr:from>
    <xdr:to xmlns:xdr="http://schemas.openxmlformats.org/drawingml/2006/spreadsheetDrawing">
      <xdr:col>28</xdr:col>
      <xdr:colOff>114300</xdr:colOff>
      <xdr:row>64</xdr:row>
      <xdr:rowOff>74295</xdr:rowOff>
    </xdr:to>
    <xdr:cxnSp macro="">
      <xdr:nvCxnSpPr>
        <xdr:cNvPr id="147" name="直線コネクタ 146"/>
        <xdr:cNvCxnSpPr/>
      </xdr:nvCxnSpPr>
      <xdr:spPr>
        <a:xfrm>
          <a:off x="685800" y="10807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63</xdr:row>
      <xdr:rowOff>103505</xdr:rowOff>
    </xdr:from>
    <xdr:ext cx="334010" cy="248285"/>
    <xdr:sp macro="" textlink="">
      <xdr:nvSpPr>
        <xdr:cNvPr id="148" name="テキスト ボックス 147"/>
        <xdr:cNvSpPr txBox="1"/>
      </xdr:nvSpPr>
      <xdr:spPr>
        <a:xfrm>
          <a:off x="384810" y="10668635"/>
          <a:ext cx="3340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37465</xdr:rowOff>
    </xdr:from>
    <xdr:to xmlns:xdr="http://schemas.openxmlformats.org/drawingml/2006/spreadsheetDrawing">
      <xdr:col>28</xdr:col>
      <xdr:colOff>114300</xdr:colOff>
      <xdr:row>62</xdr:row>
      <xdr:rowOff>37465</xdr:rowOff>
    </xdr:to>
    <xdr:cxnSp macro="">
      <xdr:nvCxnSpPr>
        <xdr:cNvPr id="149" name="直線コネクタ 148"/>
        <xdr:cNvCxnSpPr/>
      </xdr:nvCxnSpPr>
      <xdr:spPr>
        <a:xfrm>
          <a:off x="685800" y="104349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66040</xdr:rowOff>
    </xdr:from>
    <xdr:ext cx="398145" cy="248285"/>
    <xdr:sp macro="" textlink="">
      <xdr:nvSpPr>
        <xdr:cNvPr id="150" name="テキスト ボックス 149"/>
        <xdr:cNvSpPr txBox="1"/>
      </xdr:nvSpPr>
      <xdr:spPr>
        <a:xfrm>
          <a:off x="339725" y="10295890"/>
          <a:ext cx="3981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51" name="直線コネクタ 150"/>
        <xdr:cNvCxnSpPr/>
      </xdr:nvCxnSpPr>
      <xdr:spPr>
        <a:xfrm>
          <a:off x="685800" y="100622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28575</xdr:rowOff>
    </xdr:from>
    <xdr:ext cx="398145" cy="248285"/>
    <xdr:sp macro="" textlink="">
      <xdr:nvSpPr>
        <xdr:cNvPr id="152" name="テキスト ボックス 151"/>
        <xdr:cNvSpPr txBox="1"/>
      </xdr:nvSpPr>
      <xdr:spPr>
        <a:xfrm>
          <a:off x="339725" y="9923145"/>
          <a:ext cx="3981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130175</xdr:rowOff>
    </xdr:from>
    <xdr:to xmlns:xdr="http://schemas.openxmlformats.org/drawingml/2006/spreadsheetDrawing">
      <xdr:col>28</xdr:col>
      <xdr:colOff>114300</xdr:colOff>
      <xdr:row>57</xdr:row>
      <xdr:rowOff>130175</xdr:rowOff>
    </xdr:to>
    <xdr:cxnSp macro="">
      <xdr:nvCxnSpPr>
        <xdr:cNvPr id="153" name="直線コネクタ 152"/>
        <xdr:cNvCxnSpPr/>
      </xdr:nvCxnSpPr>
      <xdr:spPr>
        <a:xfrm>
          <a:off x="685800" y="96894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159385</xdr:rowOff>
    </xdr:from>
    <xdr:ext cx="398145" cy="248285"/>
    <xdr:sp macro="" textlink="">
      <xdr:nvSpPr>
        <xdr:cNvPr id="154" name="テキスト ボックス 153"/>
        <xdr:cNvSpPr txBox="1"/>
      </xdr:nvSpPr>
      <xdr:spPr>
        <a:xfrm>
          <a:off x="339725" y="9551035"/>
          <a:ext cx="3981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93345</xdr:rowOff>
    </xdr:from>
    <xdr:to xmlns:xdr="http://schemas.openxmlformats.org/drawingml/2006/spreadsheetDrawing">
      <xdr:col>28</xdr:col>
      <xdr:colOff>114300</xdr:colOff>
      <xdr:row>55</xdr:row>
      <xdr:rowOff>93345</xdr:rowOff>
    </xdr:to>
    <xdr:cxnSp macro="">
      <xdr:nvCxnSpPr>
        <xdr:cNvPr id="155" name="直線コネクタ 154"/>
        <xdr:cNvCxnSpPr/>
      </xdr:nvCxnSpPr>
      <xdr:spPr>
        <a:xfrm>
          <a:off x="685800" y="9317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121920</xdr:rowOff>
    </xdr:from>
    <xdr:ext cx="398145" cy="248285"/>
    <xdr:sp macro="" textlink="">
      <xdr:nvSpPr>
        <xdr:cNvPr id="156" name="テキスト ボックス 155"/>
        <xdr:cNvSpPr txBox="1"/>
      </xdr:nvSpPr>
      <xdr:spPr>
        <a:xfrm>
          <a:off x="339725" y="9178290"/>
          <a:ext cx="3981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55880</xdr:rowOff>
    </xdr:from>
    <xdr:to xmlns:xdr="http://schemas.openxmlformats.org/drawingml/2006/spreadsheetDrawing">
      <xdr:col>28</xdr:col>
      <xdr:colOff>114300</xdr:colOff>
      <xdr:row>53</xdr:row>
      <xdr:rowOff>55880</xdr:rowOff>
    </xdr:to>
    <xdr:cxnSp macro="">
      <xdr:nvCxnSpPr>
        <xdr:cNvPr id="157" name="直線コネクタ 156"/>
        <xdr:cNvCxnSpPr/>
      </xdr:nvCxnSpPr>
      <xdr:spPr>
        <a:xfrm>
          <a:off x="6858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84455</xdr:rowOff>
    </xdr:from>
    <xdr:ext cx="462280" cy="248285"/>
    <xdr:sp macro="" textlink="">
      <xdr:nvSpPr>
        <xdr:cNvPr id="158" name="テキスト ボックス 157"/>
        <xdr:cNvSpPr txBox="1"/>
      </xdr:nvSpPr>
      <xdr:spPr>
        <a:xfrm>
          <a:off x="275590" y="8805545"/>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55880</xdr:rowOff>
    </xdr:from>
    <xdr:to xmlns:xdr="http://schemas.openxmlformats.org/drawingml/2006/spreadsheetDrawing">
      <xdr:col>28</xdr:col>
      <xdr:colOff>152400</xdr:colOff>
      <xdr:row>66</xdr:row>
      <xdr:rowOff>111760</xdr:rowOff>
    </xdr:to>
    <xdr:sp macro="" textlink="">
      <xdr:nvSpPr>
        <xdr:cNvPr id="159" name="【橋りょう・トンネル】&#10;有形固定資産減価償却率グラフ枠"/>
        <xdr:cNvSpPr/>
      </xdr:nvSpPr>
      <xdr:spPr>
        <a:xfrm>
          <a:off x="6858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46990</xdr:rowOff>
    </xdr:from>
    <xdr:to xmlns:xdr="http://schemas.openxmlformats.org/drawingml/2006/spreadsheetDrawing">
      <xdr:col>24</xdr:col>
      <xdr:colOff>62865</xdr:colOff>
      <xdr:row>64</xdr:row>
      <xdr:rowOff>74295</xdr:rowOff>
    </xdr:to>
    <xdr:cxnSp macro="">
      <xdr:nvCxnSpPr>
        <xdr:cNvPr id="160" name="直線コネクタ 159"/>
        <xdr:cNvCxnSpPr/>
      </xdr:nvCxnSpPr>
      <xdr:spPr>
        <a:xfrm flipV="1">
          <a:off x="4177665" y="9271000"/>
          <a:ext cx="0" cy="1536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78105</xdr:rowOff>
    </xdr:from>
    <xdr:ext cx="335280" cy="253365"/>
    <xdr:sp macro="" textlink="">
      <xdr:nvSpPr>
        <xdr:cNvPr id="161" name="【橋りょう・トンネル】&#10;有形固定資産減価償却率最小値テキスト"/>
        <xdr:cNvSpPr txBox="1"/>
      </xdr:nvSpPr>
      <xdr:spPr>
        <a:xfrm>
          <a:off x="4216400" y="10810875"/>
          <a:ext cx="3352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74295</xdr:rowOff>
    </xdr:from>
    <xdr:to xmlns:xdr="http://schemas.openxmlformats.org/drawingml/2006/spreadsheetDrawing">
      <xdr:col>24</xdr:col>
      <xdr:colOff>152400</xdr:colOff>
      <xdr:row>64</xdr:row>
      <xdr:rowOff>74295</xdr:rowOff>
    </xdr:to>
    <xdr:cxnSp macro="">
      <xdr:nvCxnSpPr>
        <xdr:cNvPr id="162" name="直線コネクタ 161"/>
        <xdr:cNvCxnSpPr/>
      </xdr:nvCxnSpPr>
      <xdr:spPr>
        <a:xfrm>
          <a:off x="4108450" y="108070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162560</xdr:rowOff>
    </xdr:from>
    <xdr:ext cx="400050" cy="248285"/>
    <xdr:sp macro="" textlink="">
      <xdr:nvSpPr>
        <xdr:cNvPr id="163" name="【橋りょう・トンネル】&#10;有形固定資産減価償却率最大値テキスト"/>
        <xdr:cNvSpPr txBox="1"/>
      </xdr:nvSpPr>
      <xdr:spPr>
        <a:xfrm>
          <a:off x="4216400" y="9051290"/>
          <a:ext cx="400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46990</xdr:rowOff>
    </xdr:from>
    <xdr:to xmlns:xdr="http://schemas.openxmlformats.org/drawingml/2006/spreadsheetDrawing">
      <xdr:col>24</xdr:col>
      <xdr:colOff>152400</xdr:colOff>
      <xdr:row>55</xdr:row>
      <xdr:rowOff>46990</xdr:rowOff>
    </xdr:to>
    <xdr:cxnSp macro="">
      <xdr:nvCxnSpPr>
        <xdr:cNvPr id="164" name="直線コネクタ 163"/>
        <xdr:cNvCxnSpPr/>
      </xdr:nvCxnSpPr>
      <xdr:spPr>
        <a:xfrm>
          <a:off x="4108450" y="9271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57</xdr:row>
      <xdr:rowOff>4445</xdr:rowOff>
    </xdr:from>
    <xdr:ext cx="400050" cy="253365"/>
    <xdr:sp macro="" textlink="">
      <xdr:nvSpPr>
        <xdr:cNvPr id="165" name="【橋りょう・トンネル】&#10;有形固定資産減価償却率平均値テキスト"/>
        <xdr:cNvSpPr txBox="1"/>
      </xdr:nvSpPr>
      <xdr:spPr>
        <a:xfrm>
          <a:off x="4216400" y="9563735"/>
          <a:ext cx="40005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149860</xdr:rowOff>
    </xdr:from>
    <xdr:to xmlns:xdr="http://schemas.openxmlformats.org/drawingml/2006/spreadsheetDrawing">
      <xdr:col>24</xdr:col>
      <xdr:colOff>114300</xdr:colOff>
      <xdr:row>58</xdr:row>
      <xdr:rowOff>81280</xdr:rowOff>
    </xdr:to>
    <xdr:sp macro="" textlink="">
      <xdr:nvSpPr>
        <xdr:cNvPr id="166" name="フローチャート: 判断 165"/>
        <xdr:cNvSpPr/>
      </xdr:nvSpPr>
      <xdr:spPr>
        <a:xfrm>
          <a:off x="4127500" y="97091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57</xdr:row>
      <xdr:rowOff>146050</xdr:rowOff>
    </xdr:from>
    <xdr:to xmlns:xdr="http://schemas.openxmlformats.org/drawingml/2006/spreadsheetDrawing">
      <xdr:col>20</xdr:col>
      <xdr:colOff>38100</xdr:colOff>
      <xdr:row>58</xdr:row>
      <xdr:rowOff>77470</xdr:rowOff>
    </xdr:to>
    <xdr:sp macro="" textlink="">
      <xdr:nvSpPr>
        <xdr:cNvPr id="167" name="フローチャート: 判断 166"/>
        <xdr:cNvSpPr/>
      </xdr:nvSpPr>
      <xdr:spPr>
        <a:xfrm>
          <a:off x="3384550" y="97053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57</xdr:row>
      <xdr:rowOff>153035</xdr:rowOff>
    </xdr:from>
    <xdr:to xmlns:xdr="http://schemas.openxmlformats.org/drawingml/2006/spreadsheetDrawing">
      <xdr:col>15</xdr:col>
      <xdr:colOff>101600</xdr:colOff>
      <xdr:row>58</xdr:row>
      <xdr:rowOff>85090</xdr:rowOff>
    </xdr:to>
    <xdr:sp macro="" textlink="">
      <xdr:nvSpPr>
        <xdr:cNvPr id="168" name="フローチャート: 判断 167"/>
        <xdr:cNvSpPr/>
      </xdr:nvSpPr>
      <xdr:spPr>
        <a:xfrm>
          <a:off x="2571750" y="97123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58</xdr:row>
      <xdr:rowOff>26670</xdr:rowOff>
    </xdr:from>
    <xdr:to xmlns:xdr="http://schemas.openxmlformats.org/drawingml/2006/spreadsheetDrawing">
      <xdr:col>10</xdr:col>
      <xdr:colOff>165100</xdr:colOff>
      <xdr:row>58</xdr:row>
      <xdr:rowOff>126365</xdr:rowOff>
    </xdr:to>
    <xdr:sp macro="" textlink="">
      <xdr:nvSpPr>
        <xdr:cNvPr id="169" name="フローチャート: 判断 168"/>
        <xdr:cNvSpPr/>
      </xdr:nvSpPr>
      <xdr:spPr>
        <a:xfrm>
          <a:off x="1778000" y="97536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109220</xdr:rowOff>
    </xdr:from>
    <xdr:ext cx="762000" cy="248285"/>
    <xdr:sp macro="" textlink="">
      <xdr:nvSpPr>
        <xdr:cNvPr id="170" name="テキスト ボックス 169"/>
        <xdr:cNvSpPr txBox="1"/>
      </xdr:nvSpPr>
      <xdr:spPr>
        <a:xfrm>
          <a:off x="4006850" y="111772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66</xdr:row>
      <xdr:rowOff>109220</xdr:rowOff>
    </xdr:from>
    <xdr:ext cx="762000" cy="248285"/>
    <xdr:sp macro="" textlink="">
      <xdr:nvSpPr>
        <xdr:cNvPr id="171" name="テキスト ボックス 170"/>
        <xdr:cNvSpPr txBox="1"/>
      </xdr:nvSpPr>
      <xdr:spPr>
        <a:xfrm>
          <a:off x="3257550" y="111772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109220</xdr:rowOff>
    </xdr:from>
    <xdr:ext cx="756920" cy="248285"/>
    <xdr:sp macro="" textlink="">
      <xdr:nvSpPr>
        <xdr:cNvPr id="172" name="テキスト ボックス 171"/>
        <xdr:cNvSpPr txBox="1"/>
      </xdr:nvSpPr>
      <xdr:spPr>
        <a:xfrm>
          <a:off x="2451100" y="1117727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109220</xdr:rowOff>
    </xdr:from>
    <xdr:ext cx="762000" cy="248285"/>
    <xdr:sp macro="" textlink="">
      <xdr:nvSpPr>
        <xdr:cNvPr id="173" name="テキスト ボックス 172"/>
        <xdr:cNvSpPr txBox="1"/>
      </xdr:nvSpPr>
      <xdr:spPr>
        <a:xfrm>
          <a:off x="1657350" y="111772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66</xdr:row>
      <xdr:rowOff>109220</xdr:rowOff>
    </xdr:from>
    <xdr:ext cx="762000" cy="248285"/>
    <xdr:sp macro="" textlink="">
      <xdr:nvSpPr>
        <xdr:cNvPr id="174" name="テキスト ボックス 173"/>
        <xdr:cNvSpPr txBox="1"/>
      </xdr:nvSpPr>
      <xdr:spPr>
        <a:xfrm>
          <a:off x="857250" y="111772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22860</xdr:rowOff>
    </xdr:from>
    <xdr:to xmlns:xdr="http://schemas.openxmlformats.org/drawingml/2006/spreadsheetDrawing">
      <xdr:col>24</xdr:col>
      <xdr:colOff>114300</xdr:colOff>
      <xdr:row>58</xdr:row>
      <xdr:rowOff>122555</xdr:rowOff>
    </xdr:to>
    <xdr:sp macro="" textlink="">
      <xdr:nvSpPr>
        <xdr:cNvPr id="175" name="楕円 174"/>
        <xdr:cNvSpPr/>
      </xdr:nvSpPr>
      <xdr:spPr>
        <a:xfrm>
          <a:off x="4127500" y="97497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1905</xdr:rowOff>
    </xdr:from>
    <xdr:ext cx="400050" cy="253365"/>
    <xdr:sp macro="" textlink="">
      <xdr:nvSpPr>
        <xdr:cNvPr id="176" name="【橋りょう・トンネル】&#10;有形固定資産減価償却率該当値テキスト"/>
        <xdr:cNvSpPr txBox="1"/>
      </xdr:nvSpPr>
      <xdr:spPr>
        <a:xfrm>
          <a:off x="4216400" y="9728835"/>
          <a:ext cx="400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28575</xdr:rowOff>
    </xdr:from>
    <xdr:to xmlns:xdr="http://schemas.openxmlformats.org/drawingml/2006/spreadsheetDrawing">
      <xdr:col>20</xdr:col>
      <xdr:colOff>38100</xdr:colOff>
      <xdr:row>58</xdr:row>
      <xdr:rowOff>128270</xdr:rowOff>
    </xdr:to>
    <xdr:sp macro="" textlink="">
      <xdr:nvSpPr>
        <xdr:cNvPr id="177" name="楕円 176"/>
        <xdr:cNvSpPr/>
      </xdr:nvSpPr>
      <xdr:spPr>
        <a:xfrm>
          <a:off x="3384550" y="975550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58</xdr:row>
      <xdr:rowOff>73025</xdr:rowOff>
    </xdr:from>
    <xdr:to xmlns:xdr="http://schemas.openxmlformats.org/drawingml/2006/spreadsheetDrawing">
      <xdr:col>24</xdr:col>
      <xdr:colOff>63500</xdr:colOff>
      <xdr:row>58</xdr:row>
      <xdr:rowOff>78105</xdr:rowOff>
    </xdr:to>
    <xdr:cxnSp macro="">
      <xdr:nvCxnSpPr>
        <xdr:cNvPr id="178" name="直線コネクタ 177"/>
        <xdr:cNvCxnSpPr/>
      </xdr:nvCxnSpPr>
      <xdr:spPr>
        <a:xfrm flipV="1">
          <a:off x="3429000" y="9799955"/>
          <a:ext cx="7493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41275</xdr:rowOff>
    </xdr:from>
    <xdr:to xmlns:xdr="http://schemas.openxmlformats.org/drawingml/2006/spreadsheetDrawing">
      <xdr:col>15</xdr:col>
      <xdr:colOff>101600</xdr:colOff>
      <xdr:row>58</xdr:row>
      <xdr:rowOff>140970</xdr:rowOff>
    </xdr:to>
    <xdr:sp macro="" textlink="">
      <xdr:nvSpPr>
        <xdr:cNvPr id="179" name="楕円 178"/>
        <xdr:cNvSpPr/>
      </xdr:nvSpPr>
      <xdr:spPr>
        <a:xfrm>
          <a:off x="2571750" y="97682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78105</xdr:rowOff>
    </xdr:from>
    <xdr:to xmlns:xdr="http://schemas.openxmlformats.org/drawingml/2006/spreadsheetDrawing">
      <xdr:col>19</xdr:col>
      <xdr:colOff>171450</xdr:colOff>
      <xdr:row>58</xdr:row>
      <xdr:rowOff>91440</xdr:rowOff>
    </xdr:to>
    <xdr:cxnSp macro="">
      <xdr:nvCxnSpPr>
        <xdr:cNvPr id="180" name="直線コネクタ 179"/>
        <xdr:cNvCxnSpPr/>
      </xdr:nvCxnSpPr>
      <xdr:spPr>
        <a:xfrm flipV="1">
          <a:off x="2622550" y="9805035"/>
          <a:ext cx="8064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43180</xdr:rowOff>
    </xdr:from>
    <xdr:to xmlns:xdr="http://schemas.openxmlformats.org/drawingml/2006/spreadsheetDrawing">
      <xdr:col>10</xdr:col>
      <xdr:colOff>165100</xdr:colOff>
      <xdr:row>58</xdr:row>
      <xdr:rowOff>142875</xdr:rowOff>
    </xdr:to>
    <xdr:sp macro="" textlink="">
      <xdr:nvSpPr>
        <xdr:cNvPr id="181" name="楕円 180"/>
        <xdr:cNvSpPr/>
      </xdr:nvSpPr>
      <xdr:spPr>
        <a:xfrm>
          <a:off x="1778000" y="97701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58</xdr:row>
      <xdr:rowOff>91440</xdr:rowOff>
    </xdr:from>
    <xdr:to xmlns:xdr="http://schemas.openxmlformats.org/drawingml/2006/spreadsheetDrawing">
      <xdr:col>15</xdr:col>
      <xdr:colOff>50800</xdr:colOff>
      <xdr:row>58</xdr:row>
      <xdr:rowOff>93345</xdr:rowOff>
    </xdr:to>
    <xdr:cxnSp macro="">
      <xdr:nvCxnSpPr>
        <xdr:cNvPr id="182" name="直線コネクタ 181"/>
        <xdr:cNvCxnSpPr/>
      </xdr:nvCxnSpPr>
      <xdr:spPr>
        <a:xfrm flipV="1">
          <a:off x="1828800" y="9818370"/>
          <a:ext cx="7937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56</xdr:row>
      <xdr:rowOff>93980</xdr:rowOff>
    </xdr:from>
    <xdr:ext cx="400050" cy="253365"/>
    <xdr:sp macro="" textlink="">
      <xdr:nvSpPr>
        <xdr:cNvPr id="183" name="n_1aveValue【橋りょう・トンネル】&#10;有形固定資産減価償却率"/>
        <xdr:cNvSpPr txBox="1"/>
      </xdr:nvSpPr>
      <xdr:spPr>
        <a:xfrm>
          <a:off x="3239135" y="9485630"/>
          <a:ext cx="400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56</xdr:row>
      <xdr:rowOff>100965</xdr:rowOff>
    </xdr:from>
    <xdr:ext cx="400050" cy="253365"/>
    <xdr:sp macro="" textlink="">
      <xdr:nvSpPr>
        <xdr:cNvPr id="184" name="n_2aveValue【橋りょう・トンネル】&#10;有形固定資産減価償却率"/>
        <xdr:cNvSpPr txBox="1"/>
      </xdr:nvSpPr>
      <xdr:spPr>
        <a:xfrm>
          <a:off x="2439035" y="9492615"/>
          <a:ext cx="400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56</xdr:row>
      <xdr:rowOff>142240</xdr:rowOff>
    </xdr:from>
    <xdr:ext cx="400050" cy="248285"/>
    <xdr:sp macro="" textlink="">
      <xdr:nvSpPr>
        <xdr:cNvPr id="185" name="n_3aveValue【橋りょう・トンネル】&#10;有形固定資産減価償却率"/>
        <xdr:cNvSpPr txBox="1"/>
      </xdr:nvSpPr>
      <xdr:spPr>
        <a:xfrm>
          <a:off x="1645285" y="9533890"/>
          <a:ext cx="400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118745</xdr:rowOff>
    </xdr:from>
    <xdr:ext cx="400050" cy="253365"/>
    <xdr:sp macro="" textlink="">
      <xdr:nvSpPr>
        <xdr:cNvPr id="186" name="n_1mainValue【橋りょう・トンネル】&#10;有形固定資産減価償却率"/>
        <xdr:cNvSpPr txBox="1"/>
      </xdr:nvSpPr>
      <xdr:spPr>
        <a:xfrm>
          <a:off x="3239135" y="9845675"/>
          <a:ext cx="400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132080</xdr:rowOff>
    </xdr:from>
    <xdr:ext cx="400050" cy="253365"/>
    <xdr:sp macro="" textlink="">
      <xdr:nvSpPr>
        <xdr:cNvPr id="187" name="n_2mainValue【橋りょう・トンネル】&#10;有形固定資産減価償却率"/>
        <xdr:cNvSpPr txBox="1"/>
      </xdr:nvSpPr>
      <xdr:spPr>
        <a:xfrm>
          <a:off x="2439035" y="9859010"/>
          <a:ext cx="400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133985</xdr:rowOff>
    </xdr:from>
    <xdr:ext cx="400050" cy="253365"/>
    <xdr:sp macro="" textlink="">
      <xdr:nvSpPr>
        <xdr:cNvPr id="188" name="n_3mainValue【橋りょう・トンネル】&#10;有形固定資産減価償却率"/>
        <xdr:cNvSpPr txBox="1"/>
      </xdr:nvSpPr>
      <xdr:spPr>
        <a:xfrm>
          <a:off x="1645285" y="9860915"/>
          <a:ext cx="400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111760</xdr:rowOff>
    </xdr:from>
    <xdr:to xmlns:xdr="http://schemas.openxmlformats.org/drawingml/2006/spreadsheetDrawing">
      <xdr:col>59</xdr:col>
      <xdr:colOff>88900</xdr:colOff>
      <xdr:row>50</xdr:row>
      <xdr:rowOff>61595</xdr:rowOff>
    </xdr:to>
    <xdr:sp macro="" textlink="">
      <xdr:nvSpPr>
        <xdr:cNvPr id="189" name="正方形/長方形 188"/>
        <xdr:cNvSpPr/>
      </xdr:nvSpPr>
      <xdr:spPr>
        <a:xfrm>
          <a:off x="595630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86995</xdr:rowOff>
    </xdr:from>
    <xdr:to xmlns:xdr="http://schemas.openxmlformats.org/drawingml/2006/spreadsheetDrawing">
      <xdr:col>43</xdr:col>
      <xdr:colOff>63500</xdr:colOff>
      <xdr:row>52</xdr:row>
      <xdr:rowOff>0</xdr:rowOff>
    </xdr:to>
    <xdr:sp macro="" textlink="">
      <xdr:nvSpPr>
        <xdr:cNvPr id="190" name="正方形/長方形 189"/>
        <xdr:cNvSpPr/>
      </xdr:nvSpPr>
      <xdr:spPr>
        <a:xfrm>
          <a:off x="60642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117475</xdr:rowOff>
    </xdr:from>
    <xdr:to xmlns:xdr="http://schemas.openxmlformats.org/drawingml/2006/spreadsheetDrawing">
      <xdr:col>43</xdr:col>
      <xdr:colOff>63500</xdr:colOff>
      <xdr:row>53</xdr:row>
      <xdr:rowOff>31115</xdr:rowOff>
    </xdr:to>
    <xdr:sp macro="" textlink="">
      <xdr:nvSpPr>
        <xdr:cNvPr id="191" name="正方形/長方形 190"/>
        <xdr:cNvSpPr/>
      </xdr:nvSpPr>
      <xdr:spPr>
        <a:xfrm>
          <a:off x="60642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86995</xdr:rowOff>
    </xdr:from>
    <xdr:to xmlns:xdr="http://schemas.openxmlformats.org/drawingml/2006/spreadsheetDrawing">
      <xdr:col>48</xdr:col>
      <xdr:colOff>127000</xdr:colOff>
      <xdr:row>52</xdr:row>
      <xdr:rowOff>0</xdr:rowOff>
    </xdr:to>
    <xdr:sp macro="" textlink="">
      <xdr:nvSpPr>
        <xdr:cNvPr id="192" name="正方形/長方形 191"/>
        <xdr:cNvSpPr/>
      </xdr:nvSpPr>
      <xdr:spPr>
        <a:xfrm>
          <a:off x="69850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117475</xdr:rowOff>
    </xdr:from>
    <xdr:to xmlns:xdr="http://schemas.openxmlformats.org/drawingml/2006/spreadsheetDrawing">
      <xdr:col>48</xdr:col>
      <xdr:colOff>127000</xdr:colOff>
      <xdr:row>53</xdr:row>
      <xdr:rowOff>31115</xdr:rowOff>
    </xdr:to>
    <xdr:sp macro="" textlink="">
      <xdr:nvSpPr>
        <xdr:cNvPr id="193" name="正方形/長方形 192"/>
        <xdr:cNvSpPr/>
      </xdr:nvSpPr>
      <xdr:spPr>
        <a:xfrm>
          <a:off x="69850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86995</xdr:rowOff>
    </xdr:from>
    <xdr:to xmlns:xdr="http://schemas.openxmlformats.org/drawingml/2006/spreadsheetDrawing">
      <xdr:col>54</xdr:col>
      <xdr:colOff>127000</xdr:colOff>
      <xdr:row>52</xdr:row>
      <xdr:rowOff>0</xdr:rowOff>
    </xdr:to>
    <xdr:sp macro="" textlink="">
      <xdr:nvSpPr>
        <xdr:cNvPr id="194" name="正方形/長方形 193"/>
        <xdr:cNvSpPr/>
      </xdr:nvSpPr>
      <xdr:spPr>
        <a:xfrm>
          <a:off x="8013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51</xdr:row>
      <xdr:rowOff>117475</xdr:rowOff>
    </xdr:from>
    <xdr:to xmlns:xdr="http://schemas.openxmlformats.org/drawingml/2006/spreadsheetDrawing">
      <xdr:col>54</xdr:col>
      <xdr:colOff>127000</xdr:colOff>
      <xdr:row>53</xdr:row>
      <xdr:rowOff>31115</xdr:rowOff>
    </xdr:to>
    <xdr:sp macro="" textlink="">
      <xdr:nvSpPr>
        <xdr:cNvPr id="195" name="正方形/長方形 194"/>
        <xdr:cNvSpPr/>
      </xdr:nvSpPr>
      <xdr:spPr>
        <a:xfrm>
          <a:off x="8013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55880</xdr:rowOff>
    </xdr:from>
    <xdr:to xmlns:xdr="http://schemas.openxmlformats.org/drawingml/2006/spreadsheetDrawing">
      <xdr:col>59</xdr:col>
      <xdr:colOff>88900</xdr:colOff>
      <xdr:row>66</xdr:row>
      <xdr:rowOff>111760</xdr:rowOff>
    </xdr:to>
    <xdr:sp macro="" textlink="">
      <xdr:nvSpPr>
        <xdr:cNvPr id="196" name="正方形/長方形 195"/>
        <xdr:cNvSpPr/>
      </xdr:nvSpPr>
      <xdr:spPr>
        <a:xfrm>
          <a:off x="595630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37465</xdr:rowOff>
    </xdr:from>
    <xdr:ext cx="344805" cy="220345"/>
    <xdr:sp macro="" textlink="">
      <xdr:nvSpPr>
        <xdr:cNvPr id="197" name="テキスト ボックス 196"/>
        <xdr:cNvSpPr txBox="1"/>
      </xdr:nvSpPr>
      <xdr:spPr>
        <a:xfrm>
          <a:off x="5918200" y="8758555"/>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111760</xdr:rowOff>
    </xdr:from>
    <xdr:to xmlns:xdr="http://schemas.openxmlformats.org/drawingml/2006/spreadsheetDrawing">
      <xdr:col>59</xdr:col>
      <xdr:colOff>50800</xdr:colOff>
      <xdr:row>66</xdr:row>
      <xdr:rowOff>111760</xdr:rowOff>
    </xdr:to>
    <xdr:cxnSp macro="">
      <xdr:nvCxnSpPr>
        <xdr:cNvPr id="198" name="直線コネクタ 197"/>
        <xdr:cNvCxnSpPr/>
      </xdr:nvCxnSpPr>
      <xdr:spPr>
        <a:xfrm>
          <a:off x="5956300" y="111798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128270</xdr:rowOff>
    </xdr:from>
    <xdr:to xmlns:xdr="http://schemas.openxmlformats.org/drawingml/2006/spreadsheetDrawing">
      <xdr:col>59</xdr:col>
      <xdr:colOff>50800</xdr:colOff>
      <xdr:row>64</xdr:row>
      <xdr:rowOff>128270</xdr:rowOff>
    </xdr:to>
    <xdr:cxnSp macro="">
      <xdr:nvCxnSpPr>
        <xdr:cNvPr id="199" name="直線コネクタ 198"/>
        <xdr:cNvCxnSpPr/>
      </xdr:nvCxnSpPr>
      <xdr:spPr>
        <a:xfrm>
          <a:off x="5956300" y="108610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156210</xdr:rowOff>
    </xdr:from>
    <xdr:ext cx="243840" cy="253365"/>
    <xdr:sp macro="" textlink="">
      <xdr:nvSpPr>
        <xdr:cNvPr id="200" name="テキスト ボックス 199"/>
        <xdr:cNvSpPr txBox="1"/>
      </xdr:nvSpPr>
      <xdr:spPr>
        <a:xfrm>
          <a:off x="5726430" y="1072134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143510</xdr:rowOff>
    </xdr:from>
    <xdr:to xmlns:xdr="http://schemas.openxmlformats.org/drawingml/2006/spreadsheetDrawing">
      <xdr:col>59</xdr:col>
      <xdr:colOff>50800</xdr:colOff>
      <xdr:row>62</xdr:row>
      <xdr:rowOff>143510</xdr:rowOff>
    </xdr:to>
    <xdr:cxnSp macro="">
      <xdr:nvCxnSpPr>
        <xdr:cNvPr id="201" name="直線コネクタ 200"/>
        <xdr:cNvCxnSpPr/>
      </xdr:nvCxnSpPr>
      <xdr:spPr>
        <a:xfrm>
          <a:off x="5956300" y="10541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62</xdr:row>
      <xdr:rowOff>4445</xdr:rowOff>
    </xdr:from>
    <xdr:ext cx="595630" cy="253365"/>
    <xdr:sp macro="" textlink="">
      <xdr:nvSpPr>
        <xdr:cNvPr id="202" name="テキスト ボックス 201"/>
        <xdr:cNvSpPr txBox="1"/>
      </xdr:nvSpPr>
      <xdr:spPr>
        <a:xfrm>
          <a:off x="5417820" y="104019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160020</xdr:rowOff>
    </xdr:from>
    <xdr:to xmlns:xdr="http://schemas.openxmlformats.org/drawingml/2006/spreadsheetDrawing">
      <xdr:col>59</xdr:col>
      <xdr:colOff>50800</xdr:colOff>
      <xdr:row>60</xdr:row>
      <xdr:rowOff>160020</xdr:rowOff>
    </xdr:to>
    <xdr:cxnSp macro="">
      <xdr:nvCxnSpPr>
        <xdr:cNvPr id="203" name="直線コネクタ 202"/>
        <xdr:cNvCxnSpPr/>
      </xdr:nvCxnSpPr>
      <xdr:spPr>
        <a:xfrm>
          <a:off x="5956300" y="102222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20320</xdr:rowOff>
    </xdr:from>
    <xdr:ext cx="595630" cy="253365"/>
    <xdr:sp macro="" textlink="">
      <xdr:nvSpPr>
        <xdr:cNvPr id="204" name="テキスト ボックス 203"/>
        <xdr:cNvSpPr txBox="1"/>
      </xdr:nvSpPr>
      <xdr:spPr>
        <a:xfrm>
          <a:off x="5417820" y="10082530"/>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7620</xdr:rowOff>
    </xdr:from>
    <xdr:to xmlns:xdr="http://schemas.openxmlformats.org/drawingml/2006/spreadsheetDrawing">
      <xdr:col>59</xdr:col>
      <xdr:colOff>50800</xdr:colOff>
      <xdr:row>59</xdr:row>
      <xdr:rowOff>7620</xdr:rowOff>
    </xdr:to>
    <xdr:cxnSp macro="">
      <xdr:nvCxnSpPr>
        <xdr:cNvPr id="205" name="直線コネクタ 204"/>
        <xdr:cNvCxnSpPr/>
      </xdr:nvCxnSpPr>
      <xdr:spPr>
        <a:xfrm>
          <a:off x="5956300" y="9902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58</xdr:row>
      <xdr:rowOff>36830</xdr:rowOff>
    </xdr:from>
    <xdr:ext cx="595630" cy="248285"/>
    <xdr:sp macro="" textlink="">
      <xdr:nvSpPr>
        <xdr:cNvPr id="206" name="テキスト ボックス 205"/>
        <xdr:cNvSpPr txBox="1"/>
      </xdr:nvSpPr>
      <xdr:spPr>
        <a:xfrm>
          <a:off x="5417820" y="976376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24130</xdr:rowOff>
    </xdr:from>
    <xdr:to xmlns:xdr="http://schemas.openxmlformats.org/drawingml/2006/spreadsheetDrawing">
      <xdr:col>59</xdr:col>
      <xdr:colOff>50800</xdr:colOff>
      <xdr:row>57</xdr:row>
      <xdr:rowOff>24130</xdr:rowOff>
    </xdr:to>
    <xdr:cxnSp macro="">
      <xdr:nvCxnSpPr>
        <xdr:cNvPr id="207" name="直線コネクタ 206"/>
        <xdr:cNvCxnSpPr/>
      </xdr:nvCxnSpPr>
      <xdr:spPr>
        <a:xfrm>
          <a:off x="5956300" y="95834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52705</xdr:rowOff>
    </xdr:from>
    <xdr:ext cx="595630" cy="248285"/>
    <xdr:sp macro="" textlink="">
      <xdr:nvSpPr>
        <xdr:cNvPr id="208" name="テキスト ボックス 207"/>
        <xdr:cNvSpPr txBox="1"/>
      </xdr:nvSpPr>
      <xdr:spPr>
        <a:xfrm>
          <a:off x="5417820" y="944435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39370</xdr:rowOff>
    </xdr:from>
    <xdr:to xmlns:xdr="http://schemas.openxmlformats.org/drawingml/2006/spreadsheetDrawing">
      <xdr:col>59</xdr:col>
      <xdr:colOff>50800</xdr:colOff>
      <xdr:row>55</xdr:row>
      <xdr:rowOff>39370</xdr:rowOff>
    </xdr:to>
    <xdr:cxnSp macro="">
      <xdr:nvCxnSpPr>
        <xdr:cNvPr id="209" name="直線コネクタ 208"/>
        <xdr:cNvCxnSpPr/>
      </xdr:nvCxnSpPr>
      <xdr:spPr>
        <a:xfrm>
          <a:off x="5956300" y="92633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68580</xdr:rowOff>
    </xdr:from>
    <xdr:ext cx="685800" cy="248285"/>
    <xdr:sp macro="" textlink="">
      <xdr:nvSpPr>
        <xdr:cNvPr id="210" name="テキスト ボックス 209"/>
        <xdr:cNvSpPr txBox="1"/>
      </xdr:nvSpPr>
      <xdr:spPr>
        <a:xfrm>
          <a:off x="5327650" y="9124950"/>
          <a:ext cx="6858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55880</xdr:rowOff>
    </xdr:from>
    <xdr:to xmlns:xdr="http://schemas.openxmlformats.org/drawingml/2006/spreadsheetDrawing">
      <xdr:col>59</xdr:col>
      <xdr:colOff>50800</xdr:colOff>
      <xdr:row>53</xdr:row>
      <xdr:rowOff>55880</xdr:rowOff>
    </xdr:to>
    <xdr:cxnSp macro="">
      <xdr:nvCxnSpPr>
        <xdr:cNvPr id="211" name="直線コネクタ 210"/>
        <xdr:cNvCxnSpPr/>
      </xdr:nvCxnSpPr>
      <xdr:spPr>
        <a:xfrm>
          <a:off x="5956300" y="8944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84455</xdr:rowOff>
    </xdr:from>
    <xdr:ext cx="685800" cy="248285"/>
    <xdr:sp macro="" textlink="">
      <xdr:nvSpPr>
        <xdr:cNvPr id="212" name="テキスト ボックス 211"/>
        <xdr:cNvSpPr txBox="1"/>
      </xdr:nvSpPr>
      <xdr:spPr>
        <a:xfrm>
          <a:off x="5327650" y="8805545"/>
          <a:ext cx="6858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55880</xdr:rowOff>
    </xdr:from>
    <xdr:to xmlns:xdr="http://schemas.openxmlformats.org/drawingml/2006/spreadsheetDrawing">
      <xdr:col>59</xdr:col>
      <xdr:colOff>88900</xdr:colOff>
      <xdr:row>66</xdr:row>
      <xdr:rowOff>111760</xdr:rowOff>
    </xdr:to>
    <xdr:sp macro="" textlink="">
      <xdr:nvSpPr>
        <xdr:cNvPr id="213" name="【橋りょう・トンネル】&#10;一人当たり有形固定資産（償却資産）額グラフ枠"/>
        <xdr:cNvSpPr/>
      </xdr:nvSpPr>
      <xdr:spPr>
        <a:xfrm>
          <a:off x="595630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56</xdr:row>
      <xdr:rowOff>81280</xdr:rowOff>
    </xdr:from>
    <xdr:to xmlns:xdr="http://schemas.openxmlformats.org/drawingml/2006/spreadsheetDrawing">
      <xdr:col>54</xdr:col>
      <xdr:colOff>171450</xdr:colOff>
      <xdr:row>64</xdr:row>
      <xdr:rowOff>120650</xdr:rowOff>
    </xdr:to>
    <xdr:cxnSp macro="">
      <xdr:nvCxnSpPr>
        <xdr:cNvPr id="214" name="直線コネクタ 213"/>
        <xdr:cNvCxnSpPr/>
      </xdr:nvCxnSpPr>
      <xdr:spPr>
        <a:xfrm flipV="1">
          <a:off x="9429750" y="9472930"/>
          <a:ext cx="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125095</xdr:rowOff>
    </xdr:from>
    <xdr:ext cx="464820" cy="248285"/>
    <xdr:sp macro="" textlink="">
      <xdr:nvSpPr>
        <xdr:cNvPr id="215" name="【橋りょう・トンネル】&#10;一人当たり有形固定資産（償却資産）額最小値テキスト"/>
        <xdr:cNvSpPr txBox="1"/>
      </xdr:nvSpPr>
      <xdr:spPr>
        <a:xfrm>
          <a:off x="9467850" y="10857865"/>
          <a:ext cx="4648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120650</xdr:rowOff>
    </xdr:from>
    <xdr:to xmlns:xdr="http://schemas.openxmlformats.org/drawingml/2006/spreadsheetDrawing">
      <xdr:col>55</xdr:col>
      <xdr:colOff>88900</xdr:colOff>
      <xdr:row>64</xdr:row>
      <xdr:rowOff>120650</xdr:rowOff>
    </xdr:to>
    <xdr:cxnSp macro="">
      <xdr:nvCxnSpPr>
        <xdr:cNvPr id="216" name="直線コネクタ 215"/>
        <xdr:cNvCxnSpPr/>
      </xdr:nvCxnSpPr>
      <xdr:spPr>
        <a:xfrm>
          <a:off x="9359900" y="108534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29210</xdr:rowOff>
    </xdr:from>
    <xdr:ext cx="593725" cy="248285"/>
    <xdr:sp macro="" textlink="">
      <xdr:nvSpPr>
        <xdr:cNvPr id="217" name="【橋りょう・トンネル】&#10;一人当たり有形固定資産（償却資産）額最大値テキスト"/>
        <xdr:cNvSpPr txBox="1"/>
      </xdr:nvSpPr>
      <xdr:spPr>
        <a:xfrm>
          <a:off x="9467850" y="9253220"/>
          <a:ext cx="5937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869,022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81280</xdr:rowOff>
    </xdr:from>
    <xdr:to xmlns:xdr="http://schemas.openxmlformats.org/drawingml/2006/spreadsheetDrawing">
      <xdr:col>55</xdr:col>
      <xdr:colOff>88900</xdr:colOff>
      <xdr:row>56</xdr:row>
      <xdr:rowOff>81280</xdr:rowOff>
    </xdr:to>
    <xdr:cxnSp macro="">
      <xdr:nvCxnSpPr>
        <xdr:cNvPr id="218" name="直線コネクタ 217"/>
        <xdr:cNvCxnSpPr/>
      </xdr:nvCxnSpPr>
      <xdr:spPr>
        <a:xfrm>
          <a:off x="9359900" y="94729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146685</xdr:rowOff>
    </xdr:from>
    <xdr:ext cx="593725" cy="248285"/>
    <xdr:sp macro="" textlink="">
      <xdr:nvSpPr>
        <xdr:cNvPr id="219" name="【橋りょう・トンネル】&#10;一人当たり有形固定資産（償却資産）額平均値テキスト"/>
        <xdr:cNvSpPr txBox="1"/>
      </xdr:nvSpPr>
      <xdr:spPr>
        <a:xfrm>
          <a:off x="9467850" y="10208895"/>
          <a:ext cx="593725"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286,069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124460</xdr:rowOff>
    </xdr:from>
    <xdr:to xmlns:xdr="http://schemas.openxmlformats.org/drawingml/2006/spreadsheetDrawing">
      <xdr:col>55</xdr:col>
      <xdr:colOff>50800</xdr:colOff>
      <xdr:row>62</xdr:row>
      <xdr:rowOff>55880</xdr:rowOff>
    </xdr:to>
    <xdr:sp macro="" textlink="">
      <xdr:nvSpPr>
        <xdr:cNvPr id="220" name="フローチャート: 判断 219"/>
        <xdr:cNvSpPr/>
      </xdr:nvSpPr>
      <xdr:spPr>
        <a:xfrm>
          <a:off x="9398000" y="1035431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122555</xdr:rowOff>
    </xdr:from>
    <xdr:to xmlns:xdr="http://schemas.openxmlformats.org/drawingml/2006/spreadsheetDrawing">
      <xdr:col>50</xdr:col>
      <xdr:colOff>165100</xdr:colOff>
      <xdr:row>62</xdr:row>
      <xdr:rowOff>53975</xdr:rowOff>
    </xdr:to>
    <xdr:sp macro="" textlink="">
      <xdr:nvSpPr>
        <xdr:cNvPr id="221" name="フローチャート: 判断 220"/>
        <xdr:cNvSpPr/>
      </xdr:nvSpPr>
      <xdr:spPr>
        <a:xfrm>
          <a:off x="8636000" y="103524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5715</xdr:rowOff>
    </xdr:from>
    <xdr:to xmlns:xdr="http://schemas.openxmlformats.org/drawingml/2006/spreadsheetDrawing">
      <xdr:col>46</xdr:col>
      <xdr:colOff>38100</xdr:colOff>
      <xdr:row>62</xdr:row>
      <xdr:rowOff>106045</xdr:rowOff>
    </xdr:to>
    <xdr:sp macro="" textlink="">
      <xdr:nvSpPr>
        <xdr:cNvPr id="222" name="フローチャート: 判断 221"/>
        <xdr:cNvSpPr/>
      </xdr:nvSpPr>
      <xdr:spPr>
        <a:xfrm>
          <a:off x="7842250" y="1040320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20955</xdr:rowOff>
    </xdr:from>
    <xdr:to xmlns:xdr="http://schemas.openxmlformats.org/drawingml/2006/spreadsheetDrawing">
      <xdr:col>41</xdr:col>
      <xdr:colOff>101600</xdr:colOff>
      <xdr:row>62</xdr:row>
      <xdr:rowOff>120015</xdr:rowOff>
    </xdr:to>
    <xdr:sp macro="" textlink="">
      <xdr:nvSpPr>
        <xdr:cNvPr id="223" name="フローチャート: 判断 222"/>
        <xdr:cNvSpPr/>
      </xdr:nvSpPr>
      <xdr:spPr>
        <a:xfrm>
          <a:off x="7029450" y="104184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109220</xdr:rowOff>
    </xdr:from>
    <xdr:ext cx="762000" cy="248285"/>
    <xdr:sp macro="" textlink="">
      <xdr:nvSpPr>
        <xdr:cNvPr id="224" name="テキスト ボックス 223"/>
        <xdr:cNvSpPr txBox="1"/>
      </xdr:nvSpPr>
      <xdr:spPr>
        <a:xfrm>
          <a:off x="9258300" y="111772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109220</xdr:rowOff>
    </xdr:from>
    <xdr:ext cx="762000" cy="248285"/>
    <xdr:sp macro="" textlink="">
      <xdr:nvSpPr>
        <xdr:cNvPr id="225" name="テキスト ボックス 224"/>
        <xdr:cNvSpPr txBox="1"/>
      </xdr:nvSpPr>
      <xdr:spPr>
        <a:xfrm>
          <a:off x="8515350" y="111772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66</xdr:row>
      <xdr:rowOff>109220</xdr:rowOff>
    </xdr:from>
    <xdr:ext cx="762000" cy="248285"/>
    <xdr:sp macro="" textlink="">
      <xdr:nvSpPr>
        <xdr:cNvPr id="226" name="テキスト ボックス 225"/>
        <xdr:cNvSpPr txBox="1"/>
      </xdr:nvSpPr>
      <xdr:spPr>
        <a:xfrm>
          <a:off x="7715250" y="111772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109220</xdr:rowOff>
    </xdr:from>
    <xdr:ext cx="756920" cy="248285"/>
    <xdr:sp macro="" textlink="">
      <xdr:nvSpPr>
        <xdr:cNvPr id="227" name="テキスト ボックス 226"/>
        <xdr:cNvSpPr txBox="1"/>
      </xdr:nvSpPr>
      <xdr:spPr>
        <a:xfrm>
          <a:off x="6908800" y="1117727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109220</xdr:rowOff>
    </xdr:from>
    <xdr:ext cx="762000" cy="248285"/>
    <xdr:sp macro="" textlink="">
      <xdr:nvSpPr>
        <xdr:cNvPr id="228" name="テキスト ボックス 227"/>
        <xdr:cNvSpPr txBox="1"/>
      </xdr:nvSpPr>
      <xdr:spPr>
        <a:xfrm>
          <a:off x="6115050" y="111772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110490</xdr:rowOff>
    </xdr:from>
    <xdr:to xmlns:xdr="http://schemas.openxmlformats.org/drawingml/2006/spreadsheetDrawing">
      <xdr:col>55</xdr:col>
      <xdr:colOff>50800</xdr:colOff>
      <xdr:row>64</xdr:row>
      <xdr:rowOff>41910</xdr:rowOff>
    </xdr:to>
    <xdr:sp macro="" textlink="">
      <xdr:nvSpPr>
        <xdr:cNvPr id="229" name="楕円 228"/>
        <xdr:cNvSpPr/>
      </xdr:nvSpPr>
      <xdr:spPr>
        <a:xfrm>
          <a:off x="9398000" y="1067562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89535</xdr:rowOff>
    </xdr:from>
    <xdr:ext cx="529590" cy="248285"/>
    <xdr:sp macro="" textlink="">
      <xdr:nvSpPr>
        <xdr:cNvPr id="230" name="【橋りょう・トンネル】&#10;一人当たり有形固定資産（償却資産）額該当値テキスト"/>
        <xdr:cNvSpPr txBox="1"/>
      </xdr:nvSpPr>
      <xdr:spPr>
        <a:xfrm>
          <a:off x="9467850" y="10654665"/>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116205</xdr:rowOff>
    </xdr:from>
    <xdr:to xmlns:xdr="http://schemas.openxmlformats.org/drawingml/2006/spreadsheetDrawing">
      <xdr:col>50</xdr:col>
      <xdr:colOff>165100</xdr:colOff>
      <xdr:row>64</xdr:row>
      <xdr:rowOff>48260</xdr:rowOff>
    </xdr:to>
    <xdr:sp macro="" textlink="">
      <xdr:nvSpPr>
        <xdr:cNvPr id="231" name="楕円 230"/>
        <xdr:cNvSpPr/>
      </xdr:nvSpPr>
      <xdr:spPr>
        <a:xfrm>
          <a:off x="8636000" y="106813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160655</xdr:rowOff>
    </xdr:from>
    <xdr:to xmlns:xdr="http://schemas.openxmlformats.org/drawingml/2006/spreadsheetDrawing">
      <xdr:col>55</xdr:col>
      <xdr:colOff>0</xdr:colOff>
      <xdr:row>63</xdr:row>
      <xdr:rowOff>165735</xdr:rowOff>
    </xdr:to>
    <xdr:cxnSp macro="">
      <xdr:nvCxnSpPr>
        <xdr:cNvPr id="232" name="直線コネクタ 231"/>
        <xdr:cNvCxnSpPr/>
      </xdr:nvCxnSpPr>
      <xdr:spPr>
        <a:xfrm flipV="1">
          <a:off x="8686800" y="10725785"/>
          <a:ext cx="7429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120650</xdr:rowOff>
    </xdr:from>
    <xdr:to xmlns:xdr="http://schemas.openxmlformats.org/drawingml/2006/spreadsheetDrawing">
      <xdr:col>46</xdr:col>
      <xdr:colOff>38100</xdr:colOff>
      <xdr:row>64</xdr:row>
      <xdr:rowOff>52705</xdr:rowOff>
    </xdr:to>
    <xdr:sp macro="" textlink="">
      <xdr:nvSpPr>
        <xdr:cNvPr id="233" name="楕円 232"/>
        <xdr:cNvSpPr/>
      </xdr:nvSpPr>
      <xdr:spPr>
        <a:xfrm>
          <a:off x="7842250" y="1068578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63</xdr:row>
      <xdr:rowOff>165735</xdr:rowOff>
    </xdr:from>
    <xdr:to xmlns:xdr="http://schemas.openxmlformats.org/drawingml/2006/spreadsheetDrawing">
      <xdr:col>50</xdr:col>
      <xdr:colOff>114300</xdr:colOff>
      <xdr:row>64</xdr:row>
      <xdr:rowOff>3175</xdr:rowOff>
    </xdr:to>
    <xdr:cxnSp macro="">
      <xdr:nvCxnSpPr>
        <xdr:cNvPr id="234" name="直線コネクタ 233"/>
        <xdr:cNvCxnSpPr/>
      </xdr:nvCxnSpPr>
      <xdr:spPr>
        <a:xfrm flipV="1">
          <a:off x="7886700" y="10730865"/>
          <a:ext cx="8001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127000</xdr:rowOff>
    </xdr:from>
    <xdr:to xmlns:xdr="http://schemas.openxmlformats.org/drawingml/2006/spreadsheetDrawing">
      <xdr:col>41</xdr:col>
      <xdr:colOff>101600</xdr:colOff>
      <xdr:row>64</xdr:row>
      <xdr:rowOff>58420</xdr:rowOff>
    </xdr:to>
    <xdr:sp macro="" textlink="">
      <xdr:nvSpPr>
        <xdr:cNvPr id="235" name="楕円 234"/>
        <xdr:cNvSpPr/>
      </xdr:nvSpPr>
      <xdr:spPr>
        <a:xfrm>
          <a:off x="7029450" y="106921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64</xdr:row>
      <xdr:rowOff>3175</xdr:rowOff>
    </xdr:from>
    <xdr:to xmlns:xdr="http://schemas.openxmlformats.org/drawingml/2006/spreadsheetDrawing">
      <xdr:col>45</xdr:col>
      <xdr:colOff>171450</xdr:colOff>
      <xdr:row>64</xdr:row>
      <xdr:rowOff>8255</xdr:rowOff>
    </xdr:to>
    <xdr:cxnSp macro="">
      <xdr:nvCxnSpPr>
        <xdr:cNvPr id="236" name="直線コネクタ 235"/>
        <xdr:cNvCxnSpPr/>
      </xdr:nvCxnSpPr>
      <xdr:spPr>
        <a:xfrm flipV="1">
          <a:off x="7080250" y="10735945"/>
          <a:ext cx="8064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171450</xdr:colOff>
      <xdr:row>60</xdr:row>
      <xdr:rowOff>70485</xdr:rowOff>
    </xdr:from>
    <xdr:ext cx="598805" cy="248285"/>
    <xdr:sp macro="" textlink="">
      <xdr:nvSpPr>
        <xdr:cNvPr id="237" name="n_1aveValue【橋りょう・トンネル】&#10;一人当たり有形固定資産（償却資産）額"/>
        <xdr:cNvSpPr txBox="1"/>
      </xdr:nvSpPr>
      <xdr:spPr>
        <a:xfrm>
          <a:off x="8401050" y="1013269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287,353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121920</xdr:rowOff>
    </xdr:from>
    <xdr:ext cx="593725" cy="248285"/>
    <xdr:sp macro="" textlink="">
      <xdr:nvSpPr>
        <xdr:cNvPr id="238" name="n_2aveValue【橋りょう・トンネル】&#10;一人当たり有形固定資産（償却資産）額"/>
        <xdr:cNvSpPr txBox="1"/>
      </xdr:nvSpPr>
      <xdr:spPr>
        <a:xfrm>
          <a:off x="7612380" y="10184130"/>
          <a:ext cx="5937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254,825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60</xdr:row>
      <xdr:rowOff>136525</xdr:rowOff>
    </xdr:from>
    <xdr:ext cx="593725" cy="253365"/>
    <xdr:sp macro="" textlink="">
      <xdr:nvSpPr>
        <xdr:cNvPr id="239" name="n_3aveValue【橋りょう・トンネル】&#10;一人当たり有形固定資産（償却資産）額"/>
        <xdr:cNvSpPr txBox="1"/>
      </xdr:nvSpPr>
      <xdr:spPr>
        <a:xfrm>
          <a:off x="6818630" y="10198735"/>
          <a:ext cx="593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245,504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64</xdr:row>
      <xdr:rowOff>39370</xdr:rowOff>
    </xdr:from>
    <xdr:ext cx="534670" cy="253365"/>
    <xdr:sp macro="" textlink="">
      <xdr:nvSpPr>
        <xdr:cNvPr id="240" name="n_1mainValue【橋りょう・トンネル】&#10;一人当たり有形固定資産（償却資産）額"/>
        <xdr:cNvSpPr txBox="1"/>
      </xdr:nvSpPr>
      <xdr:spPr>
        <a:xfrm>
          <a:off x="8425815" y="1077214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64</xdr:row>
      <xdr:rowOff>43815</xdr:rowOff>
    </xdr:from>
    <xdr:ext cx="529590" cy="252730"/>
    <xdr:sp macro="" textlink="">
      <xdr:nvSpPr>
        <xdr:cNvPr id="241" name="n_2mainValue【橋りょう・トンネル】&#10;一人当たり有形固定資産（償却資産）額"/>
        <xdr:cNvSpPr txBox="1"/>
      </xdr:nvSpPr>
      <xdr:spPr>
        <a:xfrm>
          <a:off x="7644765" y="10776585"/>
          <a:ext cx="5295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64</xdr:row>
      <xdr:rowOff>50165</xdr:rowOff>
    </xdr:from>
    <xdr:ext cx="529590" cy="248285"/>
    <xdr:sp macro="" textlink="">
      <xdr:nvSpPr>
        <xdr:cNvPr id="242" name="n_3mainValue【橋りょう・トンネル】&#10;一人当たり有形固定資産（償却資産）額"/>
        <xdr:cNvSpPr txBox="1"/>
      </xdr:nvSpPr>
      <xdr:spPr>
        <a:xfrm>
          <a:off x="6851015" y="10782935"/>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149225</xdr:rowOff>
    </xdr:from>
    <xdr:to xmlns:xdr="http://schemas.openxmlformats.org/drawingml/2006/spreadsheetDrawing">
      <xdr:col>28</xdr:col>
      <xdr:colOff>152400</xdr:colOff>
      <xdr:row>72</xdr:row>
      <xdr:rowOff>99060</xdr:rowOff>
    </xdr:to>
    <xdr:sp macro="" textlink="">
      <xdr:nvSpPr>
        <xdr:cNvPr id="243" name="正方形/長方形 242"/>
        <xdr:cNvSpPr/>
      </xdr:nvSpPr>
      <xdr:spPr>
        <a:xfrm>
          <a:off x="6858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124460</xdr:rowOff>
    </xdr:from>
    <xdr:to xmlns:xdr="http://schemas.openxmlformats.org/drawingml/2006/spreadsheetDrawing">
      <xdr:col>12</xdr:col>
      <xdr:colOff>127000</xdr:colOff>
      <xdr:row>74</xdr:row>
      <xdr:rowOff>37465</xdr:rowOff>
    </xdr:to>
    <xdr:sp macro="" textlink="">
      <xdr:nvSpPr>
        <xdr:cNvPr id="244" name="正方形/長方形 243"/>
        <xdr:cNvSpPr/>
      </xdr:nvSpPr>
      <xdr:spPr>
        <a:xfrm>
          <a:off x="8128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154940</xdr:rowOff>
    </xdr:from>
    <xdr:to xmlns:xdr="http://schemas.openxmlformats.org/drawingml/2006/spreadsheetDrawing">
      <xdr:col>12</xdr:col>
      <xdr:colOff>127000</xdr:colOff>
      <xdr:row>75</xdr:row>
      <xdr:rowOff>68580</xdr:rowOff>
    </xdr:to>
    <xdr:sp macro="" textlink="">
      <xdr:nvSpPr>
        <xdr:cNvPr id="245" name="正方形/長方形 244"/>
        <xdr:cNvSpPr/>
      </xdr:nvSpPr>
      <xdr:spPr>
        <a:xfrm>
          <a:off x="8128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124460</xdr:rowOff>
    </xdr:from>
    <xdr:to xmlns:xdr="http://schemas.openxmlformats.org/drawingml/2006/spreadsheetDrawing">
      <xdr:col>18</xdr:col>
      <xdr:colOff>0</xdr:colOff>
      <xdr:row>74</xdr:row>
      <xdr:rowOff>37465</xdr:rowOff>
    </xdr:to>
    <xdr:sp macro="" textlink="">
      <xdr:nvSpPr>
        <xdr:cNvPr id="246" name="正方形/長方形 245"/>
        <xdr:cNvSpPr/>
      </xdr:nvSpPr>
      <xdr:spPr>
        <a:xfrm>
          <a:off x="17145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154940</xdr:rowOff>
    </xdr:from>
    <xdr:to xmlns:xdr="http://schemas.openxmlformats.org/drawingml/2006/spreadsheetDrawing">
      <xdr:col>18</xdr:col>
      <xdr:colOff>0</xdr:colOff>
      <xdr:row>75</xdr:row>
      <xdr:rowOff>68580</xdr:rowOff>
    </xdr:to>
    <xdr:sp macro="" textlink="">
      <xdr:nvSpPr>
        <xdr:cNvPr id="247" name="正方形/長方形 246"/>
        <xdr:cNvSpPr/>
      </xdr:nvSpPr>
      <xdr:spPr>
        <a:xfrm>
          <a:off x="17145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124460</xdr:rowOff>
    </xdr:from>
    <xdr:to xmlns:xdr="http://schemas.openxmlformats.org/drawingml/2006/spreadsheetDrawing">
      <xdr:col>24</xdr:col>
      <xdr:colOff>0</xdr:colOff>
      <xdr:row>74</xdr:row>
      <xdr:rowOff>37465</xdr:rowOff>
    </xdr:to>
    <xdr:sp macro="" textlink="">
      <xdr:nvSpPr>
        <xdr:cNvPr id="248" name="正方形/長方形 247"/>
        <xdr:cNvSpPr/>
      </xdr:nvSpPr>
      <xdr:spPr>
        <a:xfrm>
          <a:off x="2743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73</xdr:row>
      <xdr:rowOff>154940</xdr:rowOff>
    </xdr:from>
    <xdr:to xmlns:xdr="http://schemas.openxmlformats.org/drawingml/2006/spreadsheetDrawing">
      <xdr:col>24</xdr:col>
      <xdr:colOff>0</xdr:colOff>
      <xdr:row>75</xdr:row>
      <xdr:rowOff>68580</xdr:rowOff>
    </xdr:to>
    <xdr:sp macro="" textlink="">
      <xdr:nvSpPr>
        <xdr:cNvPr id="249" name="正方形/長方形 248"/>
        <xdr:cNvSpPr/>
      </xdr:nvSpPr>
      <xdr:spPr>
        <a:xfrm>
          <a:off x="2743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93345</xdr:rowOff>
    </xdr:from>
    <xdr:to xmlns:xdr="http://schemas.openxmlformats.org/drawingml/2006/spreadsheetDrawing">
      <xdr:col>28</xdr:col>
      <xdr:colOff>152400</xdr:colOff>
      <xdr:row>88</xdr:row>
      <xdr:rowOff>149225</xdr:rowOff>
    </xdr:to>
    <xdr:sp macro="" textlink="">
      <xdr:nvSpPr>
        <xdr:cNvPr id="250" name="正方形/長方形 249"/>
        <xdr:cNvSpPr/>
      </xdr:nvSpPr>
      <xdr:spPr>
        <a:xfrm>
          <a:off x="685800" y="1267015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74295</xdr:rowOff>
    </xdr:from>
    <xdr:ext cx="293370" cy="215900"/>
    <xdr:sp macro="" textlink="">
      <xdr:nvSpPr>
        <xdr:cNvPr id="251" name="テキスト ボックス 250"/>
        <xdr:cNvSpPr txBox="1"/>
      </xdr:nvSpPr>
      <xdr:spPr>
        <a:xfrm>
          <a:off x="666750" y="12483465"/>
          <a:ext cx="293370" cy="2159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149225</xdr:rowOff>
    </xdr:from>
    <xdr:to xmlns:xdr="http://schemas.openxmlformats.org/drawingml/2006/spreadsheetDrawing">
      <xdr:col>28</xdr:col>
      <xdr:colOff>114300</xdr:colOff>
      <xdr:row>88</xdr:row>
      <xdr:rowOff>149225</xdr:rowOff>
    </xdr:to>
    <xdr:cxnSp macro="">
      <xdr:nvCxnSpPr>
        <xdr:cNvPr id="252" name="直線コネクタ 251"/>
        <xdr:cNvCxnSpPr/>
      </xdr:nvCxnSpPr>
      <xdr:spPr>
        <a:xfrm>
          <a:off x="6858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4010" cy="248285"/>
    <xdr:sp macro="" textlink="">
      <xdr:nvSpPr>
        <xdr:cNvPr id="253" name="テキスト ボックス 252"/>
        <xdr:cNvSpPr txBox="1"/>
      </xdr:nvSpPr>
      <xdr:spPr>
        <a:xfrm>
          <a:off x="384810" y="14766290"/>
          <a:ext cx="3340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111760</xdr:rowOff>
    </xdr:from>
    <xdr:to xmlns:xdr="http://schemas.openxmlformats.org/drawingml/2006/spreadsheetDrawing">
      <xdr:col>28</xdr:col>
      <xdr:colOff>114300</xdr:colOff>
      <xdr:row>86</xdr:row>
      <xdr:rowOff>111760</xdr:rowOff>
    </xdr:to>
    <xdr:cxnSp macro="">
      <xdr:nvCxnSpPr>
        <xdr:cNvPr id="254" name="直線コネクタ 253"/>
        <xdr:cNvCxnSpPr/>
      </xdr:nvCxnSpPr>
      <xdr:spPr>
        <a:xfrm>
          <a:off x="685800" y="14532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140335</xdr:rowOff>
    </xdr:from>
    <xdr:ext cx="398145" cy="248285"/>
    <xdr:sp macro="" textlink="">
      <xdr:nvSpPr>
        <xdr:cNvPr id="255" name="テキスト ボックス 254"/>
        <xdr:cNvSpPr txBox="1"/>
      </xdr:nvSpPr>
      <xdr:spPr>
        <a:xfrm>
          <a:off x="339725" y="14393545"/>
          <a:ext cx="3981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74295</xdr:rowOff>
    </xdr:from>
    <xdr:to xmlns:xdr="http://schemas.openxmlformats.org/drawingml/2006/spreadsheetDrawing">
      <xdr:col>28</xdr:col>
      <xdr:colOff>114300</xdr:colOff>
      <xdr:row>84</xdr:row>
      <xdr:rowOff>74295</xdr:rowOff>
    </xdr:to>
    <xdr:cxnSp macro="">
      <xdr:nvCxnSpPr>
        <xdr:cNvPr id="256" name="直線コネクタ 255"/>
        <xdr:cNvCxnSpPr/>
      </xdr:nvCxnSpPr>
      <xdr:spPr>
        <a:xfrm>
          <a:off x="685800" y="141598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103505</xdr:rowOff>
    </xdr:from>
    <xdr:ext cx="398145" cy="248285"/>
    <xdr:sp macro="" textlink="">
      <xdr:nvSpPr>
        <xdr:cNvPr id="257" name="テキスト ボックス 256"/>
        <xdr:cNvSpPr txBox="1"/>
      </xdr:nvSpPr>
      <xdr:spPr>
        <a:xfrm>
          <a:off x="339725" y="14021435"/>
          <a:ext cx="3981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37465</xdr:rowOff>
    </xdr:from>
    <xdr:to xmlns:xdr="http://schemas.openxmlformats.org/drawingml/2006/spreadsheetDrawing">
      <xdr:col>28</xdr:col>
      <xdr:colOff>114300</xdr:colOff>
      <xdr:row>82</xdr:row>
      <xdr:rowOff>37465</xdr:rowOff>
    </xdr:to>
    <xdr:cxnSp macro="">
      <xdr:nvCxnSpPr>
        <xdr:cNvPr id="258" name="直線コネクタ 257"/>
        <xdr:cNvCxnSpPr/>
      </xdr:nvCxnSpPr>
      <xdr:spPr>
        <a:xfrm>
          <a:off x="685800" y="137877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66040</xdr:rowOff>
    </xdr:from>
    <xdr:ext cx="398145" cy="248285"/>
    <xdr:sp macro="" textlink="">
      <xdr:nvSpPr>
        <xdr:cNvPr id="259" name="テキスト ボックス 258"/>
        <xdr:cNvSpPr txBox="1"/>
      </xdr:nvSpPr>
      <xdr:spPr>
        <a:xfrm>
          <a:off x="339725" y="13648690"/>
          <a:ext cx="3981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60" name="直線コネクタ 259"/>
        <xdr:cNvCxnSpPr/>
      </xdr:nvCxnSpPr>
      <xdr:spPr>
        <a:xfrm>
          <a:off x="685800" y="134150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28575</xdr:rowOff>
    </xdr:from>
    <xdr:ext cx="398145" cy="248285"/>
    <xdr:sp macro="" textlink="">
      <xdr:nvSpPr>
        <xdr:cNvPr id="261" name="テキスト ボックス 260"/>
        <xdr:cNvSpPr txBox="1"/>
      </xdr:nvSpPr>
      <xdr:spPr>
        <a:xfrm>
          <a:off x="339725" y="13275945"/>
          <a:ext cx="3981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130175</xdr:rowOff>
    </xdr:from>
    <xdr:to xmlns:xdr="http://schemas.openxmlformats.org/drawingml/2006/spreadsheetDrawing">
      <xdr:col>28</xdr:col>
      <xdr:colOff>114300</xdr:colOff>
      <xdr:row>77</xdr:row>
      <xdr:rowOff>130175</xdr:rowOff>
    </xdr:to>
    <xdr:cxnSp macro="">
      <xdr:nvCxnSpPr>
        <xdr:cNvPr id="262" name="直線コネクタ 261"/>
        <xdr:cNvCxnSpPr/>
      </xdr:nvCxnSpPr>
      <xdr:spPr>
        <a:xfrm>
          <a:off x="685800" y="13042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159385</xdr:rowOff>
    </xdr:from>
    <xdr:ext cx="462280" cy="248285"/>
    <xdr:sp macro="" textlink="">
      <xdr:nvSpPr>
        <xdr:cNvPr id="263" name="テキスト ボックス 262"/>
        <xdr:cNvSpPr txBox="1"/>
      </xdr:nvSpPr>
      <xdr:spPr>
        <a:xfrm>
          <a:off x="275590" y="12903835"/>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93345</xdr:rowOff>
    </xdr:from>
    <xdr:to xmlns:xdr="http://schemas.openxmlformats.org/drawingml/2006/spreadsheetDrawing">
      <xdr:col>28</xdr:col>
      <xdr:colOff>114300</xdr:colOff>
      <xdr:row>75</xdr:row>
      <xdr:rowOff>93345</xdr:rowOff>
    </xdr:to>
    <xdr:cxnSp macro="">
      <xdr:nvCxnSpPr>
        <xdr:cNvPr id="264" name="直線コネクタ 263"/>
        <xdr:cNvCxnSpPr/>
      </xdr:nvCxnSpPr>
      <xdr:spPr>
        <a:xfrm>
          <a:off x="685800" y="12670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121920</xdr:rowOff>
    </xdr:from>
    <xdr:ext cx="462280" cy="248285"/>
    <xdr:sp macro="" textlink="">
      <xdr:nvSpPr>
        <xdr:cNvPr id="265" name="テキスト ボックス 264"/>
        <xdr:cNvSpPr txBox="1"/>
      </xdr:nvSpPr>
      <xdr:spPr>
        <a:xfrm>
          <a:off x="275590" y="12531090"/>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93345</xdr:rowOff>
    </xdr:from>
    <xdr:to xmlns:xdr="http://schemas.openxmlformats.org/drawingml/2006/spreadsheetDrawing">
      <xdr:col>28</xdr:col>
      <xdr:colOff>152400</xdr:colOff>
      <xdr:row>88</xdr:row>
      <xdr:rowOff>149225</xdr:rowOff>
    </xdr:to>
    <xdr:sp macro="" textlink="">
      <xdr:nvSpPr>
        <xdr:cNvPr id="266" name="【公営住宅】&#10;有形固定資産減価償却率グラフ枠"/>
        <xdr:cNvSpPr/>
      </xdr:nvSpPr>
      <xdr:spPr>
        <a:xfrm>
          <a:off x="685800" y="1267015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52070</xdr:rowOff>
    </xdr:from>
    <xdr:to xmlns:xdr="http://schemas.openxmlformats.org/drawingml/2006/spreadsheetDrawing">
      <xdr:col>24</xdr:col>
      <xdr:colOff>62865</xdr:colOff>
      <xdr:row>86</xdr:row>
      <xdr:rowOff>141605</xdr:rowOff>
    </xdr:to>
    <xdr:cxnSp macro="">
      <xdr:nvCxnSpPr>
        <xdr:cNvPr id="267" name="直線コネクタ 266"/>
        <xdr:cNvCxnSpPr/>
      </xdr:nvCxnSpPr>
      <xdr:spPr>
        <a:xfrm flipV="1">
          <a:off x="4177665" y="13131800"/>
          <a:ext cx="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145415</xdr:rowOff>
    </xdr:from>
    <xdr:ext cx="400050" cy="248285"/>
    <xdr:sp macro="" textlink="">
      <xdr:nvSpPr>
        <xdr:cNvPr id="268" name="【公営住宅】&#10;有形固定資産減価償却率最小値テキスト"/>
        <xdr:cNvSpPr txBox="1"/>
      </xdr:nvSpPr>
      <xdr:spPr>
        <a:xfrm>
          <a:off x="4216400" y="14566265"/>
          <a:ext cx="400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141605</xdr:rowOff>
    </xdr:from>
    <xdr:to xmlns:xdr="http://schemas.openxmlformats.org/drawingml/2006/spreadsheetDrawing">
      <xdr:col>24</xdr:col>
      <xdr:colOff>152400</xdr:colOff>
      <xdr:row>86</xdr:row>
      <xdr:rowOff>141605</xdr:rowOff>
    </xdr:to>
    <xdr:cxnSp macro="">
      <xdr:nvCxnSpPr>
        <xdr:cNvPr id="269" name="直線コネクタ 268"/>
        <xdr:cNvCxnSpPr/>
      </xdr:nvCxnSpPr>
      <xdr:spPr>
        <a:xfrm>
          <a:off x="4108450" y="145624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0</xdr:rowOff>
    </xdr:from>
    <xdr:ext cx="400050" cy="253365"/>
    <xdr:sp macro="" textlink="">
      <xdr:nvSpPr>
        <xdr:cNvPr id="270" name="【公営住宅】&#10;有形固定資産減価償却率最大値テキスト"/>
        <xdr:cNvSpPr txBox="1"/>
      </xdr:nvSpPr>
      <xdr:spPr>
        <a:xfrm>
          <a:off x="4216400" y="12912090"/>
          <a:ext cx="400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52070</xdr:rowOff>
    </xdr:from>
    <xdr:to xmlns:xdr="http://schemas.openxmlformats.org/drawingml/2006/spreadsheetDrawing">
      <xdr:col>24</xdr:col>
      <xdr:colOff>152400</xdr:colOff>
      <xdr:row>78</xdr:row>
      <xdr:rowOff>52070</xdr:rowOff>
    </xdr:to>
    <xdr:cxnSp macro="">
      <xdr:nvCxnSpPr>
        <xdr:cNvPr id="271" name="直線コネクタ 270"/>
        <xdr:cNvCxnSpPr/>
      </xdr:nvCxnSpPr>
      <xdr:spPr>
        <a:xfrm>
          <a:off x="4108450" y="13131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130175</xdr:rowOff>
    </xdr:from>
    <xdr:ext cx="400050" cy="252095"/>
    <xdr:sp macro="" textlink="">
      <xdr:nvSpPr>
        <xdr:cNvPr id="272" name="【公営住宅】&#10;有形固定資産減価償却率平均値テキスト"/>
        <xdr:cNvSpPr txBox="1"/>
      </xdr:nvSpPr>
      <xdr:spPr>
        <a:xfrm>
          <a:off x="4216400" y="13545185"/>
          <a:ext cx="40005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151130</xdr:rowOff>
    </xdr:from>
    <xdr:to xmlns:xdr="http://schemas.openxmlformats.org/drawingml/2006/spreadsheetDrawing">
      <xdr:col>24</xdr:col>
      <xdr:colOff>114300</xdr:colOff>
      <xdr:row>81</xdr:row>
      <xdr:rowOff>83185</xdr:rowOff>
    </xdr:to>
    <xdr:sp macro="" textlink="">
      <xdr:nvSpPr>
        <xdr:cNvPr id="273" name="フローチャート: 判断 272"/>
        <xdr:cNvSpPr/>
      </xdr:nvSpPr>
      <xdr:spPr>
        <a:xfrm>
          <a:off x="4127500" y="135661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80</xdr:row>
      <xdr:rowOff>125730</xdr:rowOff>
    </xdr:from>
    <xdr:to xmlns:xdr="http://schemas.openxmlformats.org/drawingml/2006/spreadsheetDrawing">
      <xdr:col>20</xdr:col>
      <xdr:colOff>38100</xdr:colOff>
      <xdr:row>81</xdr:row>
      <xdr:rowOff>57150</xdr:rowOff>
    </xdr:to>
    <xdr:sp macro="" textlink="">
      <xdr:nvSpPr>
        <xdr:cNvPr id="274" name="フローチャート: 判断 273"/>
        <xdr:cNvSpPr/>
      </xdr:nvSpPr>
      <xdr:spPr>
        <a:xfrm>
          <a:off x="3384550" y="135407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153035</xdr:rowOff>
    </xdr:from>
    <xdr:to xmlns:xdr="http://schemas.openxmlformats.org/drawingml/2006/spreadsheetDrawing">
      <xdr:col>15</xdr:col>
      <xdr:colOff>101600</xdr:colOff>
      <xdr:row>81</xdr:row>
      <xdr:rowOff>85090</xdr:rowOff>
    </xdr:to>
    <xdr:sp macro="" textlink="">
      <xdr:nvSpPr>
        <xdr:cNvPr id="275" name="フローチャート: 判断 274"/>
        <xdr:cNvSpPr/>
      </xdr:nvSpPr>
      <xdr:spPr>
        <a:xfrm>
          <a:off x="2571750" y="135680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49530</xdr:rowOff>
    </xdr:from>
    <xdr:to xmlns:xdr="http://schemas.openxmlformats.org/drawingml/2006/spreadsheetDrawing">
      <xdr:col>10</xdr:col>
      <xdr:colOff>165100</xdr:colOff>
      <xdr:row>81</xdr:row>
      <xdr:rowOff>148590</xdr:rowOff>
    </xdr:to>
    <xdr:sp macro="" textlink="">
      <xdr:nvSpPr>
        <xdr:cNvPr id="276" name="フローチャート: 判断 275"/>
        <xdr:cNvSpPr/>
      </xdr:nvSpPr>
      <xdr:spPr>
        <a:xfrm>
          <a:off x="1778000" y="136321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146685</xdr:rowOff>
    </xdr:from>
    <xdr:ext cx="762000" cy="248285"/>
    <xdr:sp macro="" textlink="">
      <xdr:nvSpPr>
        <xdr:cNvPr id="277" name="テキスト ボックス 276"/>
        <xdr:cNvSpPr txBox="1"/>
      </xdr:nvSpPr>
      <xdr:spPr>
        <a:xfrm>
          <a:off x="4006850" y="149028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88</xdr:row>
      <xdr:rowOff>146685</xdr:rowOff>
    </xdr:from>
    <xdr:ext cx="762000" cy="248285"/>
    <xdr:sp macro="" textlink="">
      <xdr:nvSpPr>
        <xdr:cNvPr id="278" name="テキスト ボックス 277"/>
        <xdr:cNvSpPr txBox="1"/>
      </xdr:nvSpPr>
      <xdr:spPr>
        <a:xfrm>
          <a:off x="3257550" y="149028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146685</xdr:rowOff>
    </xdr:from>
    <xdr:ext cx="756920" cy="248285"/>
    <xdr:sp macro="" textlink="">
      <xdr:nvSpPr>
        <xdr:cNvPr id="279" name="テキスト ボックス 278"/>
        <xdr:cNvSpPr txBox="1"/>
      </xdr:nvSpPr>
      <xdr:spPr>
        <a:xfrm>
          <a:off x="2451100" y="14902815"/>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146685</xdr:rowOff>
    </xdr:from>
    <xdr:ext cx="762000" cy="248285"/>
    <xdr:sp macro="" textlink="">
      <xdr:nvSpPr>
        <xdr:cNvPr id="280" name="テキスト ボックス 279"/>
        <xdr:cNvSpPr txBox="1"/>
      </xdr:nvSpPr>
      <xdr:spPr>
        <a:xfrm>
          <a:off x="1657350" y="149028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88</xdr:row>
      <xdr:rowOff>146685</xdr:rowOff>
    </xdr:from>
    <xdr:ext cx="762000" cy="248285"/>
    <xdr:sp macro="" textlink="">
      <xdr:nvSpPr>
        <xdr:cNvPr id="281" name="テキスト ボックス 280"/>
        <xdr:cNvSpPr txBox="1"/>
      </xdr:nvSpPr>
      <xdr:spPr>
        <a:xfrm>
          <a:off x="857250" y="149028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2540</xdr:rowOff>
    </xdr:from>
    <xdr:to xmlns:xdr="http://schemas.openxmlformats.org/drawingml/2006/spreadsheetDrawing">
      <xdr:col>24</xdr:col>
      <xdr:colOff>114300</xdr:colOff>
      <xdr:row>78</xdr:row>
      <xdr:rowOff>101600</xdr:rowOff>
    </xdr:to>
    <xdr:sp macro="" textlink="">
      <xdr:nvSpPr>
        <xdr:cNvPr id="282" name="楕円 281"/>
        <xdr:cNvSpPr/>
      </xdr:nvSpPr>
      <xdr:spPr>
        <a:xfrm>
          <a:off x="4127500" y="130822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77</xdr:row>
      <xdr:rowOff>124460</xdr:rowOff>
    </xdr:from>
    <xdr:ext cx="400050" cy="248285"/>
    <xdr:sp macro="" textlink="">
      <xdr:nvSpPr>
        <xdr:cNvPr id="283" name="【公営住宅】&#10;有形固定資産減価償却率該当値テキスト"/>
        <xdr:cNvSpPr txBox="1"/>
      </xdr:nvSpPr>
      <xdr:spPr>
        <a:xfrm>
          <a:off x="4216400" y="13036550"/>
          <a:ext cx="400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151130</xdr:rowOff>
    </xdr:from>
    <xdr:to xmlns:xdr="http://schemas.openxmlformats.org/drawingml/2006/spreadsheetDrawing">
      <xdr:col>20</xdr:col>
      <xdr:colOff>38100</xdr:colOff>
      <xdr:row>78</xdr:row>
      <xdr:rowOff>83185</xdr:rowOff>
    </xdr:to>
    <xdr:sp macro="" textlink="">
      <xdr:nvSpPr>
        <xdr:cNvPr id="284" name="楕円 283"/>
        <xdr:cNvSpPr/>
      </xdr:nvSpPr>
      <xdr:spPr>
        <a:xfrm>
          <a:off x="3384550" y="1306322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78</xdr:row>
      <xdr:rowOff>33655</xdr:rowOff>
    </xdr:from>
    <xdr:to xmlns:xdr="http://schemas.openxmlformats.org/drawingml/2006/spreadsheetDrawing">
      <xdr:col>24</xdr:col>
      <xdr:colOff>63500</xdr:colOff>
      <xdr:row>78</xdr:row>
      <xdr:rowOff>52070</xdr:rowOff>
    </xdr:to>
    <xdr:cxnSp macro="">
      <xdr:nvCxnSpPr>
        <xdr:cNvPr id="285" name="直線コネクタ 284"/>
        <xdr:cNvCxnSpPr/>
      </xdr:nvCxnSpPr>
      <xdr:spPr>
        <a:xfrm>
          <a:off x="3429000" y="13113385"/>
          <a:ext cx="7493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146050</xdr:rowOff>
    </xdr:from>
    <xdr:to xmlns:xdr="http://schemas.openxmlformats.org/drawingml/2006/spreadsheetDrawing">
      <xdr:col>15</xdr:col>
      <xdr:colOff>101600</xdr:colOff>
      <xdr:row>78</xdr:row>
      <xdr:rowOff>77470</xdr:rowOff>
    </xdr:to>
    <xdr:sp macro="" textlink="">
      <xdr:nvSpPr>
        <xdr:cNvPr id="286" name="楕円 285"/>
        <xdr:cNvSpPr/>
      </xdr:nvSpPr>
      <xdr:spPr>
        <a:xfrm>
          <a:off x="2571750" y="130581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28575</xdr:rowOff>
    </xdr:from>
    <xdr:to xmlns:xdr="http://schemas.openxmlformats.org/drawingml/2006/spreadsheetDrawing">
      <xdr:col>19</xdr:col>
      <xdr:colOff>171450</xdr:colOff>
      <xdr:row>78</xdr:row>
      <xdr:rowOff>33655</xdr:rowOff>
    </xdr:to>
    <xdr:cxnSp macro="">
      <xdr:nvCxnSpPr>
        <xdr:cNvPr id="287" name="直線コネクタ 286"/>
        <xdr:cNvCxnSpPr/>
      </xdr:nvCxnSpPr>
      <xdr:spPr>
        <a:xfrm>
          <a:off x="2622550" y="13108305"/>
          <a:ext cx="8064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5715</xdr:rowOff>
    </xdr:from>
    <xdr:to xmlns:xdr="http://schemas.openxmlformats.org/drawingml/2006/spreadsheetDrawing">
      <xdr:col>10</xdr:col>
      <xdr:colOff>165100</xdr:colOff>
      <xdr:row>78</xdr:row>
      <xdr:rowOff>106045</xdr:rowOff>
    </xdr:to>
    <xdr:sp macro="" textlink="">
      <xdr:nvSpPr>
        <xdr:cNvPr id="288" name="楕円 287"/>
        <xdr:cNvSpPr/>
      </xdr:nvSpPr>
      <xdr:spPr>
        <a:xfrm>
          <a:off x="1778000" y="130854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78</xdr:row>
      <xdr:rowOff>28575</xdr:rowOff>
    </xdr:from>
    <xdr:to xmlns:xdr="http://schemas.openxmlformats.org/drawingml/2006/spreadsheetDrawing">
      <xdr:col>15</xdr:col>
      <xdr:colOff>50800</xdr:colOff>
      <xdr:row>78</xdr:row>
      <xdr:rowOff>55880</xdr:rowOff>
    </xdr:to>
    <xdr:cxnSp macro="">
      <xdr:nvCxnSpPr>
        <xdr:cNvPr id="289" name="直線コネクタ 288"/>
        <xdr:cNvCxnSpPr/>
      </xdr:nvCxnSpPr>
      <xdr:spPr>
        <a:xfrm flipV="1">
          <a:off x="1828800" y="13108305"/>
          <a:ext cx="79375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48895</xdr:rowOff>
    </xdr:from>
    <xdr:ext cx="400050" cy="248285"/>
    <xdr:sp macro="" textlink="">
      <xdr:nvSpPr>
        <xdr:cNvPr id="290" name="n_1aveValue【公営住宅】&#10;有形固定資産減価償却率"/>
        <xdr:cNvSpPr txBox="1"/>
      </xdr:nvSpPr>
      <xdr:spPr>
        <a:xfrm>
          <a:off x="3239135" y="13631545"/>
          <a:ext cx="400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76200</xdr:rowOff>
    </xdr:from>
    <xdr:ext cx="400050" cy="253365"/>
    <xdr:sp macro="" textlink="">
      <xdr:nvSpPr>
        <xdr:cNvPr id="291" name="n_2aveValue【公営住宅】&#10;有形固定資産減価償却率"/>
        <xdr:cNvSpPr txBox="1"/>
      </xdr:nvSpPr>
      <xdr:spPr>
        <a:xfrm>
          <a:off x="2439035" y="13658850"/>
          <a:ext cx="400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140335</xdr:rowOff>
    </xdr:from>
    <xdr:ext cx="400050" cy="248285"/>
    <xdr:sp macro="" textlink="">
      <xdr:nvSpPr>
        <xdr:cNvPr id="292" name="n_3aveValue【公営住宅】&#10;有形固定資産減価償却率"/>
        <xdr:cNvSpPr txBox="1"/>
      </xdr:nvSpPr>
      <xdr:spPr>
        <a:xfrm>
          <a:off x="1645285" y="13722985"/>
          <a:ext cx="400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76</xdr:row>
      <xdr:rowOff>99060</xdr:rowOff>
    </xdr:from>
    <xdr:ext cx="400050" cy="253365"/>
    <xdr:sp macro="" textlink="">
      <xdr:nvSpPr>
        <xdr:cNvPr id="293" name="n_1mainValue【公営住宅】&#10;有形固定資産減価償却率"/>
        <xdr:cNvSpPr txBox="1"/>
      </xdr:nvSpPr>
      <xdr:spPr>
        <a:xfrm>
          <a:off x="3239135" y="12843510"/>
          <a:ext cx="400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76</xdr:row>
      <xdr:rowOff>93980</xdr:rowOff>
    </xdr:from>
    <xdr:ext cx="400050" cy="253365"/>
    <xdr:sp macro="" textlink="">
      <xdr:nvSpPr>
        <xdr:cNvPr id="294" name="n_2mainValue【公営住宅】&#10;有形固定資産減価償却率"/>
        <xdr:cNvSpPr txBox="1"/>
      </xdr:nvSpPr>
      <xdr:spPr>
        <a:xfrm>
          <a:off x="2439035" y="12838430"/>
          <a:ext cx="400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76</xdr:row>
      <xdr:rowOff>121920</xdr:rowOff>
    </xdr:from>
    <xdr:ext cx="400050" cy="248285"/>
    <xdr:sp macro="" textlink="">
      <xdr:nvSpPr>
        <xdr:cNvPr id="295" name="n_3mainValue【公営住宅】&#10;有形固定資産減価償却率"/>
        <xdr:cNvSpPr txBox="1"/>
      </xdr:nvSpPr>
      <xdr:spPr>
        <a:xfrm>
          <a:off x="1645285" y="12866370"/>
          <a:ext cx="400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149225</xdr:rowOff>
    </xdr:from>
    <xdr:to xmlns:xdr="http://schemas.openxmlformats.org/drawingml/2006/spreadsheetDrawing">
      <xdr:col>59</xdr:col>
      <xdr:colOff>88900</xdr:colOff>
      <xdr:row>72</xdr:row>
      <xdr:rowOff>99060</xdr:rowOff>
    </xdr:to>
    <xdr:sp macro="" textlink="">
      <xdr:nvSpPr>
        <xdr:cNvPr id="296" name="正方形/長方形 295"/>
        <xdr:cNvSpPr/>
      </xdr:nvSpPr>
      <xdr:spPr>
        <a:xfrm>
          <a:off x="595630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124460</xdr:rowOff>
    </xdr:from>
    <xdr:to xmlns:xdr="http://schemas.openxmlformats.org/drawingml/2006/spreadsheetDrawing">
      <xdr:col>43</xdr:col>
      <xdr:colOff>63500</xdr:colOff>
      <xdr:row>74</xdr:row>
      <xdr:rowOff>37465</xdr:rowOff>
    </xdr:to>
    <xdr:sp macro="" textlink="">
      <xdr:nvSpPr>
        <xdr:cNvPr id="297" name="正方形/長方形 296"/>
        <xdr:cNvSpPr/>
      </xdr:nvSpPr>
      <xdr:spPr>
        <a:xfrm>
          <a:off x="60642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154940</xdr:rowOff>
    </xdr:from>
    <xdr:to xmlns:xdr="http://schemas.openxmlformats.org/drawingml/2006/spreadsheetDrawing">
      <xdr:col>43</xdr:col>
      <xdr:colOff>63500</xdr:colOff>
      <xdr:row>75</xdr:row>
      <xdr:rowOff>68580</xdr:rowOff>
    </xdr:to>
    <xdr:sp macro="" textlink="">
      <xdr:nvSpPr>
        <xdr:cNvPr id="298" name="正方形/長方形 297"/>
        <xdr:cNvSpPr/>
      </xdr:nvSpPr>
      <xdr:spPr>
        <a:xfrm>
          <a:off x="60642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124460</xdr:rowOff>
    </xdr:from>
    <xdr:to xmlns:xdr="http://schemas.openxmlformats.org/drawingml/2006/spreadsheetDrawing">
      <xdr:col>48</xdr:col>
      <xdr:colOff>127000</xdr:colOff>
      <xdr:row>74</xdr:row>
      <xdr:rowOff>37465</xdr:rowOff>
    </xdr:to>
    <xdr:sp macro="" textlink="">
      <xdr:nvSpPr>
        <xdr:cNvPr id="299" name="正方形/長方形 298"/>
        <xdr:cNvSpPr/>
      </xdr:nvSpPr>
      <xdr:spPr>
        <a:xfrm>
          <a:off x="69850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154940</xdr:rowOff>
    </xdr:from>
    <xdr:to xmlns:xdr="http://schemas.openxmlformats.org/drawingml/2006/spreadsheetDrawing">
      <xdr:col>48</xdr:col>
      <xdr:colOff>127000</xdr:colOff>
      <xdr:row>75</xdr:row>
      <xdr:rowOff>68580</xdr:rowOff>
    </xdr:to>
    <xdr:sp macro="" textlink="">
      <xdr:nvSpPr>
        <xdr:cNvPr id="300" name="正方形/長方形 299"/>
        <xdr:cNvSpPr/>
      </xdr:nvSpPr>
      <xdr:spPr>
        <a:xfrm>
          <a:off x="69850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124460</xdr:rowOff>
    </xdr:from>
    <xdr:to xmlns:xdr="http://schemas.openxmlformats.org/drawingml/2006/spreadsheetDrawing">
      <xdr:col>54</xdr:col>
      <xdr:colOff>127000</xdr:colOff>
      <xdr:row>74</xdr:row>
      <xdr:rowOff>37465</xdr:rowOff>
    </xdr:to>
    <xdr:sp macro="" textlink="">
      <xdr:nvSpPr>
        <xdr:cNvPr id="301" name="正方形/長方形 300"/>
        <xdr:cNvSpPr/>
      </xdr:nvSpPr>
      <xdr:spPr>
        <a:xfrm>
          <a:off x="8013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73</xdr:row>
      <xdr:rowOff>154940</xdr:rowOff>
    </xdr:from>
    <xdr:to xmlns:xdr="http://schemas.openxmlformats.org/drawingml/2006/spreadsheetDrawing">
      <xdr:col>54</xdr:col>
      <xdr:colOff>127000</xdr:colOff>
      <xdr:row>75</xdr:row>
      <xdr:rowOff>68580</xdr:rowOff>
    </xdr:to>
    <xdr:sp macro="" textlink="">
      <xdr:nvSpPr>
        <xdr:cNvPr id="302" name="正方形/長方形 301"/>
        <xdr:cNvSpPr/>
      </xdr:nvSpPr>
      <xdr:spPr>
        <a:xfrm>
          <a:off x="8013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93345</xdr:rowOff>
    </xdr:from>
    <xdr:to xmlns:xdr="http://schemas.openxmlformats.org/drawingml/2006/spreadsheetDrawing">
      <xdr:col>59</xdr:col>
      <xdr:colOff>88900</xdr:colOff>
      <xdr:row>88</xdr:row>
      <xdr:rowOff>149225</xdr:rowOff>
    </xdr:to>
    <xdr:sp macro="" textlink="">
      <xdr:nvSpPr>
        <xdr:cNvPr id="303" name="正方形/長方形 302"/>
        <xdr:cNvSpPr/>
      </xdr:nvSpPr>
      <xdr:spPr>
        <a:xfrm>
          <a:off x="5956300" y="1267015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74295</xdr:rowOff>
    </xdr:from>
    <xdr:ext cx="344805" cy="215900"/>
    <xdr:sp macro="" textlink="">
      <xdr:nvSpPr>
        <xdr:cNvPr id="304" name="テキスト ボックス 303"/>
        <xdr:cNvSpPr txBox="1"/>
      </xdr:nvSpPr>
      <xdr:spPr>
        <a:xfrm>
          <a:off x="5918200" y="12483465"/>
          <a:ext cx="344805" cy="2159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149225</xdr:rowOff>
    </xdr:from>
    <xdr:to xmlns:xdr="http://schemas.openxmlformats.org/drawingml/2006/spreadsheetDrawing">
      <xdr:col>59</xdr:col>
      <xdr:colOff>50800</xdr:colOff>
      <xdr:row>88</xdr:row>
      <xdr:rowOff>149225</xdr:rowOff>
    </xdr:to>
    <xdr:cxnSp macro="">
      <xdr:nvCxnSpPr>
        <xdr:cNvPr id="305" name="直線コネクタ 304"/>
        <xdr:cNvCxnSpPr/>
      </xdr:nvCxnSpPr>
      <xdr:spPr>
        <a:xfrm>
          <a:off x="5956300" y="149053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37465</xdr:rowOff>
    </xdr:from>
    <xdr:to xmlns:xdr="http://schemas.openxmlformats.org/drawingml/2006/spreadsheetDrawing">
      <xdr:col>59</xdr:col>
      <xdr:colOff>50800</xdr:colOff>
      <xdr:row>86</xdr:row>
      <xdr:rowOff>37465</xdr:rowOff>
    </xdr:to>
    <xdr:cxnSp macro="">
      <xdr:nvCxnSpPr>
        <xdr:cNvPr id="306" name="直線コネクタ 305"/>
        <xdr:cNvCxnSpPr/>
      </xdr:nvCxnSpPr>
      <xdr:spPr>
        <a:xfrm>
          <a:off x="5956300" y="144583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66040</xdr:rowOff>
    </xdr:from>
    <xdr:ext cx="462280" cy="248285"/>
    <xdr:sp macro="" textlink="">
      <xdr:nvSpPr>
        <xdr:cNvPr id="307" name="テキスト ボックス 306"/>
        <xdr:cNvSpPr txBox="1"/>
      </xdr:nvSpPr>
      <xdr:spPr>
        <a:xfrm>
          <a:off x="5527040" y="14319250"/>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93345</xdr:rowOff>
    </xdr:from>
    <xdr:to xmlns:xdr="http://schemas.openxmlformats.org/drawingml/2006/spreadsheetDrawing">
      <xdr:col>59</xdr:col>
      <xdr:colOff>50800</xdr:colOff>
      <xdr:row>83</xdr:row>
      <xdr:rowOff>93345</xdr:rowOff>
    </xdr:to>
    <xdr:cxnSp macro="">
      <xdr:nvCxnSpPr>
        <xdr:cNvPr id="308" name="直線コネクタ 307"/>
        <xdr:cNvCxnSpPr/>
      </xdr:nvCxnSpPr>
      <xdr:spPr>
        <a:xfrm>
          <a:off x="5956300" y="140112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82</xdr:row>
      <xdr:rowOff>121920</xdr:rowOff>
    </xdr:from>
    <xdr:ext cx="526415" cy="248285"/>
    <xdr:sp macro="" textlink="">
      <xdr:nvSpPr>
        <xdr:cNvPr id="309" name="テキスト ボックス 308"/>
        <xdr:cNvSpPr txBox="1"/>
      </xdr:nvSpPr>
      <xdr:spPr>
        <a:xfrm>
          <a:off x="5481955" y="13872210"/>
          <a:ext cx="5264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149225</xdr:rowOff>
    </xdr:from>
    <xdr:to xmlns:xdr="http://schemas.openxmlformats.org/drawingml/2006/spreadsheetDrawing">
      <xdr:col>59</xdr:col>
      <xdr:colOff>50800</xdr:colOff>
      <xdr:row>80</xdr:row>
      <xdr:rowOff>149225</xdr:rowOff>
    </xdr:to>
    <xdr:cxnSp macro="">
      <xdr:nvCxnSpPr>
        <xdr:cNvPr id="310" name="直線コネクタ 309"/>
        <xdr:cNvCxnSpPr/>
      </xdr:nvCxnSpPr>
      <xdr:spPr>
        <a:xfrm>
          <a:off x="5956300" y="135642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80</xdr:row>
      <xdr:rowOff>10160</xdr:rowOff>
    </xdr:from>
    <xdr:ext cx="526415" cy="248285"/>
    <xdr:sp macro="" textlink="">
      <xdr:nvSpPr>
        <xdr:cNvPr id="311" name="テキスト ボックス 310"/>
        <xdr:cNvSpPr txBox="1"/>
      </xdr:nvSpPr>
      <xdr:spPr>
        <a:xfrm>
          <a:off x="5481955" y="13425170"/>
          <a:ext cx="5264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37465</xdr:rowOff>
    </xdr:from>
    <xdr:to xmlns:xdr="http://schemas.openxmlformats.org/drawingml/2006/spreadsheetDrawing">
      <xdr:col>59</xdr:col>
      <xdr:colOff>50800</xdr:colOff>
      <xdr:row>78</xdr:row>
      <xdr:rowOff>37465</xdr:rowOff>
    </xdr:to>
    <xdr:cxnSp macro="">
      <xdr:nvCxnSpPr>
        <xdr:cNvPr id="312" name="直線コネクタ 311"/>
        <xdr:cNvCxnSpPr/>
      </xdr:nvCxnSpPr>
      <xdr:spPr>
        <a:xfrm>
          <a:off x="5956300" y="131171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77</xdr:row>
      <xdr:rowOff>66040</xdr:rowOff>
    </xdr:from>
    <xdr:ext cx="526415" cy="248285"/>
    <xdr:sp macro="" textlink="">
      <xdr:nvSpPr>
        <xdr:cNvPr id="313" name="テキスト ボックス 312"/>
        <xdr:cNvSpPr txBox="1"/>
      </xdr:nvSpPr>
      <xdr:spPr>
        <a:xfrm>
          <a:off x="5481955" y="12978130"/>
          <a:ext cx="5264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93345</xdr:rowOff>
    </xdr:from>
    <xdr:to xmlns:xdr="http://schemas.openxmlformats.org/drawingml/2006/spreadsheetDrawing">
      <xdr:col>59</xdr:col>
      <xdr:colOff>50800</xdr:colOff>
      <xdr:row>75</xdr:row>
      <xdr:rowOff>93345</xdr:rowOff>
    </xdr:to>
    <xdr:cxnSp macro="">
      <xdr:nvCxnSpPr>
        <xdr:cNvPr id="314" name="直線コネクタ 313"/>
        <xdr:cNvCxnSpPr/>
      </xdr:nvCxnSpPr>
      <xdr:spPr>
        <a:xfrm>
          <a:off x="5956300" y="126701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121920</xdr:rowOff>
    </xdr:from>
    <xdr:ext cx="526415" cy="248285"/>
    <xdr:sp macro="" textlink="">
      <xdr:nvSpPr>
        <xdr:cNvPr id="315" name="テキスト ボックス 314"/>
        <xdr:cNvSpPr txBox="1"/>
      </xdr:nvSpPr>
      <xdr:spPr>
        <a:xfrm>
          <a:off x="5481955" y="12531090"/>
          <a:ext cx="5264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93345</xdr:rowOff>
    </xdr:from>
    <xdr:to xmlns:xdr="http://schemas.openxmlformats.org/drawingml/2006/spreadsheetDrawing">
      <xdr:col>59</xdr:col>
      <xdr:colOff>88900</xdr:colOff>
      <xdr:row>88</xdr:row>
      <xdr:rowOff>149225</xdr:rowOff>
    </xdr:to>
    <xdr:sp macro="" textlink="">
      <xdr:nvSpPr>
        <xdr:cNvPr id="316" name="【公営住宅】&#10;一人当たり面積グラフ枠"/>
        <xdr:cNvSpPr/>
      </xdr:nvSpPr>
      <xdr:spPr>
        <a:xfrm>
          <a:off x="5956300" y="1267015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77</xdr:row>
      <xdr:rowOff>160655</xdr:rowOff>
    </xdr:from>
    <xdr:to xmlns:xdr="http://schemas.openxmlformats.org/drawingml/2006/spreadsheetDrawing">
      <xdr:col>54</xdr:col>
      <xdr:colOff>171450</xdr:colOff>
      <xdr:row>86</xdr:row>
      <xdr:rowOff>31115</xdr:rowOff>
    </xdr:to>
    <xdr:cxnSp macro="">
      <xdr:nvCxnSpPr>
        <xdr:cNvPr id="317" name="直線コネクタ 316"/>
        <xdr:cNvCxnSpPr/>
      </xdr:nvCxnSpPr>
      <xdr:spPr>
        <a:xfrm flipV="1">
          <a:off x="9429750" y="13072745"/>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34925</xdr:rowOff>
    </xdr:from>
    <xdr:ext cx="464820" cy="248285"/>
    <xdr:sp macro="" textlink="">
      <xdr:nvSpPr>
        <xdr:cNvPr id="318" name="【公営住宅】&#10;一人当たり面積最小値テキスト"/>
        <xdr:cNvSpPr txBox="1"/>
      </xdr:nvSpPr>
      <xdr:spPr>
        <a:xfrm>
          <a:off x="9467850" y="14455775"/>
          <a:ext cx="4648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31115</xdr:rowOff>
    </xdr:from>
    <xdr:to xmlns:xdr="http://schemas.openxmlformats.org/drawingml/2006/spreadsheetDrawing">
      <xdr:col>55</xdr:col>
      <xdr:colOff>88900</xdr:colOff>
      <xdr:row>86</xdr:row>
      <xdr:rowOff>31115</xdr:rowOff>
    </xdr:to>
    <xdr:cxnSp macro="">
      <xdr:nvCxnSpPr>
        <xdr:cNvPr id="319" name="直線コネクタ 318"/>
        <xdr:cNvCxnSpPr/>
      </xdr:nvCxnSpPr>
      <xdr:spPr>
        <a:xfrm>
          <a:off x="9359900" y="144519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107950</xdr:rowOff>
    </xdr:from>
    <xdr:ext cx="529590" cy="248285"/>
    <xdr:sp macro="" textlink="">
      <xdr:nvSpPr>
        <xdr:cNvPr id="320" name="【公営住宅】&#10;一人当たり面積最大値テキスト"/>
        <xdr:cNvSpPr txBox="1"/>
      </xdr:nvSpPr>
      <xdr:spPr>
        <a:xfrm>
          <a:off x="9467850" y="12852400"/>
          <a:ext cx="5295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160655</xdr:rowOff>
    </xdr:from>
    <xdr:to xmlns:xdr="http://schemas.openxmlformats.org/drawingml/2006/spreadsheetDrawing">
      <xdr:col>55</xdr:col>
      <xdr:colOff>88900</xdr:colOff>
      <xdr:row>77</xdr:row>
      <xdr:rowOff>160655</xdr:rowOff>
    </xdr:to>
    <xdr:cxnSp macro="">
      <xdr:nvCxnSpPr>
        <xdr:cNvPr id="321" name="直線コネクタ 320"/>
        <xdr:cNvCxnSpPr/>
      </xdr:nvCxnSpPr>
      <xdr:spPr>
        <a:xfrm>
          <a:off x="9359900" y="130727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113665</xdr:rowOff>
    </xdr:from>
    <xdr:ext cx="464820" cy="253365"/>
    <xdr:sp macro="" textlink="">
      <xdr:nvSpPr>
        <xdr:cNvPr id="322" name="【公営住宅】&#10;一人当たり面積平均値テキスト"/>
        <xdr:cNvSpPr txBox="1"/>
      </xdr:nvSpPr>
      <xdr:spPr>
        <a:xfrm>
          <a:off x="9467850" y="14199235"/>
          <a:ext cx="46482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90805</xdr:rowOff>
    </xdr:from>
    <xdr:to xmlns:xdr="http://schemas.openxmlformats.org/drawingml/2006/spreadsheetDrawing">
      <xdr:col>55</xdr:col>
      <xdr:colOff>50800</xdr:colOff>
      <xdr:row>86</xdr:row>
      <xdr:rowOff>22225</xdr:rowOff>
    </xdr:to>
    <xdr:sp macro="" textlink="">
      <xdr:nvSpPr>
        <xdr:cNvPr id="323" name="フローチャート: 判断 322"/>
        <xdr:cNvSpPr/>
      </xdr:nvSpPr>
      <xdr:spPr>
        <a:xfrm>
          <a:off x="9398000" y="1434401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92075</xdr:rowOff>
    </xdr:from>
    <xdr:to xmlns:xdr="http://schemas.openxmlformats.org/drawingml/2006/spreadsheetDrawing">
      <xdr:col>50</xdr:col>
      <xdr:colOff>165100</xdr:colOff>
      <xdr:row>86</xdr:row>
      <xdr:rowOff>23495</xdr:rowOff>
    </xdr:to>
    <xdr:sp macro="" textlink="">
      <xdr:nvSpPr>
        <xdr:cNvPr id="324" name="フローチャート: 判断 323"/>
        <xdr:cNvSpPr/>
      </xdr:nvSpPr>
      <xdr:spPr>
        <a:xfrm>
          <a:off x="8636000" y="143452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92710</xdr:rowOff>
    </xdr:from>
    <xdr:to xmlns:xdr="http://schemas.openxmlformats.org/drawingml/2006/spreadsheetDrawing">
      <xdr:col>46</xdr:col>
      <xdr:colOff>38100</xdr:colOff>
      <xdr:row>86</xdr:row>
      <xdr:rowOff>24130</xdr:rowOff>
    </xdr:to>
    <xdr:sp macro="" textlink="">
      <xdr:nvSpPr>
        <xdr:cNvPr id="325" name="フローチャート: 判断 324"/>
        <xdr:cNvSpPr/>
      </xdr:nvSpPr>
      <xdr:spPr>
        <a:xfrm>
          <a:off x="7842250" y="1434592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84455</xdr:rowOff>
    </xdr:from>
    <xdr:to xmlns:xdr="http://schemas.openxmlformats.org/drawingml/2006/spreadsheetDrawing">
      <xdr:col>41</xdr:col>
      <xdr:colOff>101600</xdr:colOff>
      <xdr:row>86</xdr:row>
      <xdr:rowOff>15875</xdr:rowOff>
    </xdr:to>
    <xdr:sp macro="" textlink="">
      <xdr:nvSpPr>
        <xdr:cNvPr id="326" name="フローチャート: 判断 325"/>
        <xdr:cNvSpPr/>
      </xdr:nvSpPr>
      <xdr:spPr>
        <a:xfrm>
          <a:off x="7029450" y="143376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146685</xdr:rowOff>
    </xdr:from>
    <xdr:ext cx="762000" cy="248285"/>
    <xdr:sp macro="" textlink="">
      <xdr:nvSpPr>
        <xdr:cNvPr id="327" name="テキスト ボックス 326"/>
        <xdr:cNvSpPr txBox="1"/>
      </xdr:nvSpPr>
      <xdr:spPr>
        <a:xfrm>
          <a:off x="9258300" y="149028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146685</xdr:rowOff>
    </xdr:from>
    <xdr:ext cx="762000" cy="248285"/>
    <xdr:sp macro="" textlink="">
      <xdr:nvSpPr>
        <xdr:cNvPr id="328" name="テキスト ボックス 327"/>
        <xdr:cNvSpPr txBox="1"/>
      </xdr:nvSpPr>
      <xdr:spPr>
        <a:xfrm>
          <a:off x="8515350" y="149028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88</xdr:row>
      <xdr:rowOff>146685</xdr:rowOff>
    </xdr:from>
    <xdr:ext cx="762000" cy="248285"/>
    <xdr:sp macro="" textlink="">
      <xdr:nvSpPr>
        <xdr:cNvPr id="329" name="テキスト ボックス 328"/>
        <xdr:cNvSpPr txBox="1"/>
      </xdr:nvSpPr>
      <xdr:spPr>
        <a:xfrm>
          <a:off x="7715250" y="149028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146685</xdr:rowOff>
    </xdr:from>
    <xdr:ext cx="756920" cy="248285"/>
    <xdr:sp macro="" textlink="">
      <xdr:nvSpPr>
        <xdr:cNvPr id="330" name="テキスト ボックス 329"/>
        <xdr:cNvSpPr txBox="1"/>
      </xdr:nvSpPr>
      <xdr:spPr>
        <a:xfrm>
          <a:off x="6908800" y="14902815"/>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146685</xdr:rowOff>
    </xdr:from>
    <xdr:ext cx="762000" cy="248285"/>
    <xdr:sp macro="" textlink="">
      <xdr:nvSpPr>
        <xdr:cNvPr id="331" name="テキスト ボックス 330"/>
        <xdr:cNvSpPr txBox="1"/>
      </xdr:nvSpPr>
      <xdr:spPr>
        <a:xfrm>
          <a:off x="6115050" y="149028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138430</xdr:rowOff>
    </xdr:from>
    <xdr:to xmlns:xdr="http://schemas.openxmlformats.org/drawingml/2006/spreadsheetDrawing">
      <xdr:col>55</xdr:col>
      <xdr:colOff>50800</xdr:colOff>
      <xdr:row>86</xdr:row>
      <xdr:rowOff>70485</xdr:rowOff>
    </xdr:to>
    <xdr:sp macro="" textlink="">
      <xdr:nvSpPr>
        <xdr:cNvPr id="332" name="楕円 331"/>
        <xdr:cNvSpPr/>
      </xdr:nvSpPr>
      <xdr:spPr>
        <a:xfrm>
          <a:off x="9398000" y="1439164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70485</xdr:rowOff>
    </xdr:from>
    <xdr:ext cx="464820" cy="248285"/>
    <xdr:sp macro="" textlink="">
      <xdr:nvSpPr>
        <xdr:cNvPr id="333" name="【公営住宅】&#10;一人当たり面積該当値テキスト"/>
        <xdr:cNvSpPr txBox="1"/>
      </xdr:nvSpPr>
      <xdr:spPr>
        <a:xfrm>
          <a:off x="9467850" y="14323695"/>
          <a:ext cx="4648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138430</xdr:rowOff>
    </xdr:from>
    <xdr:to xmlns:xdr="http://schemas.openxmlformats.org/drawingml/2006/spreadsheetDrawing">
      <xdr:col>50</xdr:col>
      <xdr:colOff>165100</xdr:colOff>
      <xdr:row>86</xdr:row>
      <xdr:rowOff>70485</xdr:rowOff>
    </xdr:to>
    <xdr:sp macro="" textlink="">
      <xdr:nvSpPr>
        <xdr:cNvPr id="334" name="楕円 333"/>
        <xdr:cNvSpPr/>
      </xdr:nvSpPr>
      <xdr:spPr>
        <a:xfrm>
          <a:off x="8636000" y="143916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20320</xdr:rowOff>
    </xdr:from>
    <xdr:to xmlns:xdr="http://schemas.openxmlformats.org/drawingml/2006/spreadsheetDrawing">
      <xdr:col>55</xdr:col>
      <xdr:colOff>0</xdr:colOff>
      <xdr:row>86</xdr:row>
      <xdr:rowOff>20320</xdr:rowOff>
    </xdr:to>
    <xdr:cxnSp macro="">
      <xdr:nvCxnSpPr>
        <xdr:cNvPr id="335" name="直線コネクタ 334"/>
        <xdr:cNvCxnSpPr/>
      </xdr:nvCxnSpPr>
      <xdr:spPr>
        <a:xfrm>
          <a:off x="8686800" y="14441170"/>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138430</xdr:rowOff>
    </xdr:from>
    <xdr:to xmlns:xdr="http://schemas.openxmlformats.org/drawingml/2006/spreadsheetDrawing">
      <xdr:col>46</xdr:col>
      <xdr:colOff>38100</xdr:colOff>
      <xdr:row>86</xdr:row>
      <xdr:rowOff>70485</xdr:rowOff>
    </xdr:to>
    <xdr:sp macro="" textlink="">
      <xdr:nvSpPr>
        <xdr:cNvPr id="336" name="楕円 335"/>
        <xdr:cNvSpPr/>
      </xdr:nvSpPr>
      <xdr:spPr>
        <a:xfrm>
          <a:off x="7842250" y="1439164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86</xdr:row>
      <xdr:rowOff>20320</xdr:rowOff>
    </xdr:from>
    <xdr:to xmlns:xdr="http://schemas.openxmlformats.org/drawingml/2006/spreadsheetDrawing">
      <xdr:col>50</xdr:col>
      <xdr:colOff>114300</xdr:colOff>
      <xdr:row>86</xdr:row>
      <xdr:rowOff>20320</xdr:rowOff>
    </xdr:to>
    <xdr:cxnSp macro="">
      <xdr:nvCxnSpPr>
        <xdr:cNvPr id="337" name="直線コネクタ 336"/>
        <xdr:cNvCxnSpPr/>
      </xdr:nvCxnSpPr>
      <xdr:spPr>
        <a:xfrm>
          <a:off x="7886700" y="1444117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138430</xdr:rowOff>
    </xdr:from>
    <xdr:to xmlns:xdr="http://schemas.openxmlformats.org/drawingml/2006/spreadsheetDrawing">
      <xdr:col>41</xdr:col>
      <xdr:colOff>101600</xdr:colOff>
      <xdr:row>86</xdr:row>
      <xdr:rowOff>70485</xdr:rowOff>
    </xdr:to>
    <xdr:sp macro="" textlink="">
      <xdr:nvSpPr>
        <xdr:cNvPr id="338" name="楕円 337"/>
        <xdr:cNvSpPr/>
      </xdr:nvSpPr>
      <xdr:spPr>
        <a:xfrm>
          <a:off x="7029450" y="143916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20320</xdr:rowOff>
    </xdr:from>
    <xdr:to xmlns:xdr="http://schemas.openxmlformats.org/drawingml/2006/spreadsheetDrawing">
      <xdr:col>45</xdr:col>
      <xdr:colOff>171450</xdr:colOff>
      <xdr:row>86</xdr:row>
      <xdr:rowOff>20320</xdr:rowOff>
    </xdr:to>
    <xdr:cxnSp macro="">
      <xdr:nvCxnSpPr>
        <xdr:cNvPr id="339" name="直線コネクタ 338"/>
        <xdr:cNvCxnSpPr/>
      </xdr:nvCxnSpPr>
      <xdr:spPr>
        <a:xfrm flipV="1">
          <a:off x="7080250" y="1444117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39370</xdr:rowOff>
    </xdr:from>
    <xdr:ext cx="469900" cy="253365"/>
    <xdr:sp macro="" textlink="">
      <xdr:nvSpPr>
        <xdr:cNvPr id="340" name="n_1aveValue【公営住宅】&#10;一人当たり面積"/>
        <xdr:cNvSpPr txBox="1"/>
      </xdr:nvSpPr>
      <xdr:spPr>
        <a:xfrm>
          <a:off x="8458200" y="141249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40005</xdr:rowOff>
    </xdr:from>
    <xdr:ext cx="469900" cy="253365"/>
    <xdr:sp macro="" textlink="">
      <xdr:nvSpPr>
        <xdr:cNvPr id="341" name="n_2aveValue【公営住宅】&#10;一人当たり面積"/>
        <xdr:cNvSpPr txBox="1"/>
      </xdr:nvSpPr>
      <xdr:spPr>
        <a:xfrm>
          <a:off x="7677150" y="141255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31750</xdr:rowOff>
    </xdr:from>
    <xdr:ext cx="469900" cy="248285"/>
    <xdr:sp macro="" textlink="">
      <xdr:nvSpPr>
        <xdr:cNvPr id="342" name="n_3aveValue【公営住宅】&#10;一人当たり面積"/>
        <xdr:cNvSpPr txBox="1"/>
      </xdr:nvSpPr>
      <xdr:spPr>
        <a:xfrm>
          <a:off x="6864350" y="1411732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61595</xdr:rowOff>
    </xdr:from>
    <xdr:ext cx="469900" cy="253365"/>
    <xdr:sp macro="" textlink="">
      <xdr:nvSpPr>
        <xdr:cNvPr id="343" name="n_1mainValue【公営住宅】&#10;一人当たり面積"/>
        <xdr:cNvSpPr txBox="1"/>
      </xdr:nvSpPr>
      <xdr:spPr>
        <a:xfrm>
          <a:off x="8458200" y="144824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61595</xdr:rowOff>
    </xdr:from>
    <xdr:ext cx="469900" cy="253365"/>
    <xdr:sp macro="" textlink="">
      <xdr:nvSpPr>
        <xdr:cNvPr id="344" name="n_2mainValue【公営住宅】&#10;一人当たり面積"/>
        <xdr:cNvSpPr txBox="1"/>
      </xdr:nvSpPr>
      <xdr:spPr>
        <a:xfrm>
          <a:off x="7677150" y="144824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61595</xdr:rowOff>
    </xdr:from>
    <xdr:ext cx="469900" cy="253365"/>
    <xdr:sp macro="" textlink="">
      <xdr:nvSpPr>
        <xdr:cNvPr id="345" name="n_3mainValue【公営住宅】&#10;一人当たり面積"/>
        <xdr:cNvSpPr txBox="1"/>
      </xdr:nvSpPr>
      <xdr:spPr>
        <a:xfrm>
          <a:off x="6864350" y="144824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46" name="正方形/長方形 345"/>
        <xdr:cNvSpPr/>
      </xdr:nvSpPr>
      <xdr:spPr>
        <a:xfrm>
          <a:off x="6858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47" name="正方形/長方形 346"/>
        <xdr:cNvSpPr/>
      </xdr:nvSpPr>
      <xdr:spPr>
        <a:xfrm>
          <a:off x="8128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48" name="正方形/長方形 347"/>
        <xdr:cNvSpPr/>
      </xdr:nvSpPr>
      <xdr:spPr>
        <a:xfrm>
          <a:off x="8128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49" name="正方形/長方形 348"/>
        <xdr:cNvSpPr/>
      </xdr:nvSpPr>
      <xdr:spPr>
        <a:xfrm>
          <a:off x="17145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50" name="正方形/長方形 349"/>
        <xdr:cNvSpPr/>
      </xdr:nvSpPr>
      <xdr:spPr>
        <a:xfrm>
          <a:off x="17145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51" name="正方形/長方形 350"/>
        <xdr:cNvSpPr/>
      </xdr:nvSpPr>
      <xdr:spPr>
        <a:xfrm>
          <a:off x="2743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52" name="正方形/長方形 351"/>
        <xdr:cNvSpPr/>
      </xdr:nvSpPr>
      <xdr:spPr>
        <a:xfrm>
          <a:off x="2743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53" name="正方形/長方形 352"/>
        <xdr:cNvSpPr/>
      </xdr:nvSpPr>
      <xdr:spPr>
        <a:xfrm>
          <a:off x="6858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3370" cy="225425"/>
    <xdr:sp macro="" textlink="">
      <xdr:nvSpPr>
        <xdr:cNvPr id="354" name="テキスト ボックス 353"/>
        <xdr:cNvSpPr txBox="1"/>
      </xdr:nvSpPr>
      <xdr:spPr>
        <a:xfrm>
          <a:off x="666750" y="162306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55" name="直線コネクタ 354"/>
        <xdr:cNvCxnSpPr/>
      </xdr:nvCxnSpPr>
      <xdr:spPr>
        <a:xfrm>
          <a:off x="6858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110</xdr:row>
      <xdr:rowOff>48260</xdr:rowOff>
    </xdr:from>
    <xdr:ext cx="334010" cy="259080"/>
    <xdr:sp macro="" textlink="">
      <xdr:nvSpPr>
        <xdr:cNvPr id="356" name="テキスト ボックス 355"/>
        <xdr:cNvSpPr txBox="1"/>
      </xdr:nvSpPr>
      <xdr:spPr>
        <a:xfrm>
          <a:off x="384810" y="1856486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57" name="直線コネクタ 356"/>
        <xdr:cNvCxnSpPr/>
      </xdr:nvCxnSpPr>
      <xdr:spPr>
        <a:xfrm>
          <a:off x="685800" y="1832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108</xdr:row>
      <xdr:rowOff>10160</xdr:rowOff>
    </xdr:from>
    <xdr:ext cx="398145" cy="259080"/>
    <xdr:sp macro="" textlink="">
      <xdr:nvSpPr>
        <xdr:cNvPr id="358" name="テキスト ボックス 357"/>
        <xdr:cNvSpPr txBox="1"/>
      </xdr:nvSpPr>
      <xdr:spPr>
        <a:xfrm>
          <a:off x="339725" y="1818386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59" name="直線コネクタ 358"/>
        <xdr:cNvCxnSpPr/>
      </xdr:nvCxnSpPr>
      <xdr:spPr>
        <a:xfrm>
          <a:off x="685800" y="1794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398145" cy="254000"/>
    <xdr:sp macro="" textlink="">
      <xdr:nvSpPr>
        <xdr:cNvPr id="360" name="テキスト ボックス 359"/>
        <xdr:cNvSpPr txBox="1"/>
      </xdr:nvSpPr>
      <xdr:spPr>
        <a:xfrm>
          <a:off x="339725" y="17802860"/>
          <a:ext cx="39814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61" name="直線コネクタ 360"/>
        <xdr:cNvCxnSpPr/>
      </xdr:nvCxnSpPr>
      <xdr:spPr>
        <a:xfrm>
          <a:off x="685800" y="1756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398145" cy="259080"/>
    <xdr:sp macro="" textlink="">
      <xdr:nvSpPr>
        <xdr:cNvPr id="362" name="テキスト ボックス 361"/>
        <xdr:cNvSpPr txBox="1"/>
      </xdr:nvSpPr>
      <xdr:spPr>
        <a:xfrm>
          <a:off x="339725" y="1742186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63" name="直線コネクタ 362"/>
        <xdr:cNvCxnSpPr/>
      </xdr:nvCxnSpPr>
      <xdr:spPr>
        <a:xfrm>
          <a:off x="685800" y="1718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398145" cy="259080"/>
    <xdr:sp macro="" textlink="">
      <xdr:nvSpPr>
        <xdr:cNvPr id="364" name="テキスト ボックス 363"/>
        <xdr:cNvSpPr txBox="1"/>
      </xdr:nvSpPr>
      <xdr:spPr>
        <a:xfrm>
          <a:off x="339725" y="1704086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65" name="直線コネクタ 364"/>
        <xdr:cNvCxnSpPr/>
      </xdr:nvCxnSpPr>
      <xdr:spPr>
        <a:xfrm>
          <a:off x="685800" y="1680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99</xdr:row>
      <xdr:rowOff>29210</xdr:rowOff>
    </xdr:from>
    <xdr:ext cx="462280" cy="254000"/>
    <xdr:sp macro="" textlink="">
      <xdr:nvSpPr>
        <xdr:cNvPr id="366" name="テキスト ボックス 365"/>
        <xdr:cNvSpPr txBox="1"/>
      </xdr:nvSpPr>
      <xdr:spPr>
        <a:xfrm>
          <a:off x="275590" y="166598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67" name="直線コネクタ 366"/>
        <xdr:cNvCxnSpPr/>
      </xdr:nvCxnSpPr>
      <xdr:spPr>
        <a:xfrm>
          <a:off x="6858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96</xdr:row>
      <xdr:rowOff>162560</xdr:rowOff>
    </xdr:from>
    <xdr:ext cx="462280" cy="259080"/>
    <xdr:sp macro="" textlink="">
      <xdr:nvSpPr>
        <xdr:cNvPr id="368" name="テキスト ボックス 367"/>
        <xdr:cNvSpPr txBox="1"/>
      </xdr:nvSpPr>
      <xdr:spPr>
        <a:xfrm>
          <a:off x="275590" y="162788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69" name="【港湾・漁港】&#10;有形固定資産減価償却率グラフ枠"/>
        <xdr:cNvSpPr/>
      </xdr:nvSpPr>
      <xdr:spPr>
        <a:xfrm>
          <a:off x="6858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11430</xdr:rowOff>
    </xdr:from>
    <xdr:to xmlns:xdr="http://schemas.openxmlformats.org/drawingml/2006/spreadsheetDrawing">
      <xdr:col>24</xdr:col>
      <xdr:colOff>62865</xdr:colOff>
      <xdr:row>108</xdr:row>
      <xdr:rowOff>87630</xdr:rowOff>
    </xdr:to>
    <xdr:cxnSp macro="">
      <xdr:nvCxnSpPr>
        <xdr:cNvPr id="370" name="直線コネクタ 369"/>
        <xdr:cNvCxnSpPr/>
      </xdr:nvCxnSpPr>
      <xdr:spPr>
        <a:xfrm flipV="1">
          <a:off x="4177665" y="1681353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91440</xdr:rowOff>
    </xdr:from>
    <xdr:ext cx="400050" cy="259080"/>
    <xdr:sp macro="" textlink="">
      <xdr:nvSpPr>
        <xdr:cNvPr id="371" name="【港湾・漁港】&#10;有形固定資産減価償却率最小値テキスト"/>
        <xdr:cNvSpPr txBox="1"/>
      </xdr:nvSpPr>
      <xdr:spPr>
        <a:xfrm>
          <a:off x="4216400" y="1826514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87630</xdr:rowOff>
    </xdr:from>
    <xdr:to xmlns:xdr="http://schemas.openxmlformats.org/drawingml/2006/spreadsheetDrawing">
      <xdr:col>24</xdr:col>
      <xdr:colOff>152400</xdr:colOff>
      <xdr:row>108</xdr:row>
      <xdr:rowOff>87630</xdr:rowOff>
    </xdr:to>
    <xdr:cxnSp macro="">
      <xdr:nvCxnSpPr>
        <xdr:cNvPr id="372" name="直線コネクタ 371"/>
        <xdr:cNvCxnSpPr/>
      </xdr:nvCxnSpPr>
      <xdr:spPr>
        <a:xfrm>
          <a:off x="4108450" y="182613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129540</xdr:rowOff>
    </xdr:from>
    <xdr:ext cx="400050" cy="259080"/>
    <xdr:sp macro="" textlink="">
      <xdr:nvSpPr>
        <xdr:cNvPr id="373" name="【港湾・漁港】&#10;有形固定資産減価償却率最大値テキスト"/>
        <xdr:cNvSpPr txBox="1"/>
      </xdr:nvSpPr>
      <xdr:spPr>
        <a:xfrm>
          <a:off x="4216400" y="1658874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11430</xdr:rowOff>
    </xdr:from>
    <xdr:to xmlns:xdr="http://schemas.openxmlformats.org/drawingml/2006/spreadsheetDrawing">
      <xdr:col>24</xdr:col>
      <xdr:colOff>152400</xdr:colOff>
      <xdr:row>100</xdr:row>
      <xdr:rowOff>11430</xdr:rowOff>
    </xdr:to>
    <xdr:cxnSp macro="">
      <xdr:nvCxnSpPr>
        <xdr:cNvPr id="374" name="直線コネクタ 373"/>
        <xdr:cNvCxnSpPr/>
      </xdr:nvCxnSpPr>
      <xdr:spPr>
        <a:xfrm>
          <a:off x="4108450" y="168135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8255</xdr:rowOff>
    </xdr:from>
    <xdr:ext cx="400050" cy="254000"/>
    <xdr:sp macro="" textlink="">
      <xdr:nvSpPr>
        <xdr:cNvPr id="375" name="【港湾・漁港】&#10;有形固定資産減価償却率平均値テキスト"/>
        <xdr:cNvSpPr txBox="1"/>
      </xdr:nvSpPr>
      <xdr:spPr>
        <a:xfrm>
          <a:off x="4216400" y="17324705"/>
          <a:ext cx="40005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156845</xdr:rowOff>
    </xdr:from>
    <xdr:to xmlns:xdr="http://schemas.openxmlformats.org/drawingml/2006/spreadsheetDrawing">
      <xdr:col>24</xdr:col>
      <xdr:colOff>114300</xdr:colOff>
      <xdr:row>104</xdr:row>
      <xdr:rowOff>86995</xdr:rowOff>
    </xdr:to>
    <xdr:sp macro="" textlink="">
      <xdr:nvSpPr>
        <xdr:cNvPr id="376" name="フローチャート: 判断 375"/>
        <xdr:cNvSpPr/>
      </xdr:nvSpPr>
      <xdr:spPr>
        <a:xfrm>
          <a:off x="4127500" y="1747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6350</xdr:rowOff>
    </xdr:from>
    <xdr:to xmlns:xdr="http://schemas.openxmlformats.org/drawingml/2006/spreadsheetDrawing">
      <xdr:col>20</xdr:col>
      <xdr:colOff>38100</xdr:colOff>
      <xdr:row>104</xdr:row>
      <xdr:rowOff>107950</xdr:rowOff>
    </xdr:to>
    <xdr:sp macro="" textlink="">
      <xdr:nvSpPr>
        <xdr:cNvPr id="377" name="フローチャート: 判断 376"/>
        <xdr:cNvSpPr/>
      </xdr:nvSpPr>
      <xdr:spPr>
        <a:xfrm>
          <a:off x="3384550" y="174942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33020</xdr:rowOff>
    </xdr:from>
    <xdr:to xmlns:xdr="http://schemas.openxmlformats.org/drawingml/2006/spreadsheetDrawing">
      <xdr:col>15</xdr:col>
      <xdr:colOff>101600</xdr:colOff>
      <xdr:row>104</xdr:row>
      <xdr:rowOff>134620</xdr:rowOff>
    </xdr:to>
    <xdr:sp macro="" textlink="">
      <xdr:nvSpPr>
        <xdr:cNvPr id="378" name="フローチャート: 判断 377"/>
        <xdr:cNvSpPr/>
      </xdr:nvSpPr>
      <xdr:spPr>
        <a:xfrm>
          <a:off x="2571750" y="1752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105</xdr:row>
      <xdr:rowOff>88265</xdr:rowOff>
    </xdr:from>
    <xdr:to xmlns:xdr="http://schemas.openxmlformats.org/drawingml/2006/spreadsheetDrawing">
      <xdr:col>10</xdr:col>
      <xdr:colOff>165100</xdr:colOff>
      <xdr:row>106</xdr:row>
      <xdr:rowOff>18415</xdr:rowOff>
    </xdr:to>
    <xdr:sp macro="" textlink="">
      <xdr:nvSpPr>
        <xdr:cNvPr id="379" name="フローチャート: 判断 378"/>
        <xdr:cNvSpPr/>
      </xdr:nvSpPr>
      <xdr:spPr>
        <a:xfrm>
          <a:off x="1778000" y="177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80" name="テキスト ボックス 379"/>
        <xdr:cNvSpPr txBox="1"/>
      </xdr:nvSpPr>
      <xdr:spPr>
        <a:xfrm>
          <a:off x="40068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111</xdr:row>
      <xdr:rowOff>16510</xdr:rowOff>
    </xdr:from>
    <xdr:ext cx="762000" cy="259080"/>
    <xdr:sp macro="" textlink="">
      <xdr:nvSpPr>
        <xdr:cNvPr id="381" name="テキスト ボックス 380"/>
        <xdr:cNvSpPr txBox="1"/>
      </xdr:nvSpPr>
      <xdr:spPr>
        <a:xfrm>
          <a:off x="32575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56920" cy="259080"/>
    <xdr:sp macro="" textlink="">
      <xdr:nvSpPr>
        <xdr:cNvPr id="382" name="テキスト ボックス 381"/>
        <xdr:cNvSpPr txBox="1"/>
      </xdr:nvSpPr>
      <xdr:spPr>
        <a:xfrm>
          <a:off x="2451100" y="18704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83" name="テキスト ボックス 382"/>
        <xdr:cNvSpPr txBox="1"/>
      </xdr:nvSpPr>
      <xdr:spPr>
        <a:xfrm>
          <a:off x="16573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111</xdr:row>
      <xdr:rowOff>16510</xdr:rowOff>
    </xdr:from>
    <xdr:ext cx="762000" cy="259080"/>
    <xdr:sp macro="" textlink="">
      <xdr:nvSpPr>
        <xdr:cNvPr id="384" name="テキスト ボックス 383"/>
        <xdr:cNvSpPr txBox="1"/>
      </xdr:nvSpPr>
      <xdr:spPr>
        <a:xfrm>
          <a:off x="857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31115</xdr:rowOff>
    </xdr:from>
    <xdr:to xmlns:xdr="http://schemas.openxmlformats.org/drawingml/2006/spreadsheetDrawing">
      <xdr:col>24</xdr:col>
      <xdr:colOff>114300</xdr:colOff>
      <xdr:row>105</xdr:row>
      <xdr:rowOff>132715</xdr:rowOff>
    </xdr:to>
    <xdr:sp macro="" textlink="">
      <xdr:nvSpPr>
        <xdr:cNvPr id="385" name="楕円 384"/>
        <xdr:cNvSpPr/>
      </xdr:nvSpPr>
      <xdr:spPr>
        <a:xfrm>
          <a:off x="4127500" y="1769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105</xdr:row>
      <xdr:rowOff>9525</xdr:rowOff>
    </xdr:from>
    <xdr:ext cx="400050" cy="254000"/>
    <xdr:sp macro="" textlink="">
      <xdr:nvSpPr>
        <xdr:cNvPr id="386" name="【港湾・漁港】&#10;有形固定資産減価償却率該当値テキスト"/>
        <xdr:cNvSpPr txBox="1"/>
      </xdr:nvSpPr>
      <xdr:spPr>
        <a:xfrm>
          <a:off x="4216400" y="1766887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104</xdr:row>
      <xdr:rowOff>133985</xdr:rowOff>
    </xdr:from>
    <xdr:to xmlns:xdr="http://schemas.openxmlformats.org/drawingml/2006/spreadsheetDrawing">
      <xdr:col>20</xdr:col>
      <xdr:colOff>38100</xdr:colOff>
      <xdr:row>105</xdr:row>
      <xdr:rowOff>64135</xdr:rowOff>
    </xdr:to>
    <xdr:sp macro="" textlink="">
      <xdr:nvSpPr>
        <xdr:cNvPr id="387" name="楕円 386"/>
        <xdr:cNvSpPr/>
      </xdr:nvSpPr>
      <xdr:spPr>
        <a:xfrm>
          <a:off x="3384550" y="176218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105</xdr:row>
      <xdr:rowOff>13335</xdr:rowOff>
    </xdr:from>
    <xdr:to xmlns:xdr="http://schemas.openxmlformats.org/drawingml/2006/spreadsheetDrawing">
      <xdr:col>24</xdr:col>
      <xdr:colOff>63500</xdr:colOff>
      <xdr:row>105</xdr:row>
      <xdr:rowOff>81915</xdr:rowOff>
    </xdr:to>
    <xdr:cxnSp macro="">
      <xdr:nvCxnSpPr>
        <xdr:cNvPr id="388" name="直線コネクタ 387"/>
        <xdr:cNvCxnSpPr/>
      </xdr:nvCxnSpPr>
      <xdr:spPr>
        <a:xfrm>
          <a:off x="3429000" y="17672685"/>
          <a:ext cx="7493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65405</xdr:rowOff>
    </xdr:from>
    <xdr:to xmlns:xdr="http://schemas.openxmlformats.org/drawingml/2006/spreadsheetDrawing">
      <xdr:col>15</xdr:col>
      <xdr:colOff>101600</xdr:colOff>
      <xdr:row>104</xdr:row>
      <xdr:rowOff>167005</xdr:rowOff>
    </xdr:to>
    <xdr:sp macro="" textlink="">
      <xdr:nvSpPr>
        <xdr:cNvPr id="389" name="楕円 388"/>
        <xdr:cNvSpPr/>
      </xdr:nvSpPr>
      <xdr:spPr>
        <a:xfrm>
          <a:off x="2571750" y="175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104</xdr:row>
      <xdr:rowOff>116205</xdr:rowOff>
    </xdr:from>
    <xdr:to xmlns:xdr="http://schemas.openxmlformats.org/drawingml/2006/spreadsheetDrawing">
      <xdr:col>19</xdr:col>
      <xdr:colOff>171450</xdr:colOff>
      <xdr:row>105</xdr:row>
      <xdr:rowOff>13335</xdr:rowOff>
    </xdr:to>
    <xdr:cxnSp macro="">
      <xdr:nvCxnSpPr>
        <xdr:cNvPr id="390" name="直線コネクタ 389"/>
        <xdr:cNvCxnSpPr/>
      </xdr:nvCxnSpPr>
      <xdr:spPr>
        <a:xfrm>
          <a:off x="2622550" y="17604105"/>
          <a:ext cx="80645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104</xdr:row>
      <xdr:rowOff>65405</xdr:rowOff>
    </xdr:from>
    <xdr:to xmlns:xdr="http://schemas.openxmlformats.org/drawingml/2006/spreadsheetDrawing">
      <xdr:col>10</xdr:col>
      <xdr:colOff>165100</xdr:colOff>
      <xdr:row>104</xdr:row>
      <xdr:rowOff>167005</xdr:rowOff>
    </xdr:to>
    <xdr:sp macro="" textlink="">
      <xdr:nvSpPr>
        <xdr:cNvPr id="391" name="楕円 390"/>
        <xdr:cNvSpPr/>
      </xdr:nvSpPr>
      <xdr:spPr>
        <a:xfrm>
          <a:off x="1778000" y="175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104</xdr:row>
      <xdr:rowOff>116205</xdr:rowOff>
    </xdr:from>
    <xdr:to xmlns:xdr="http://schemas.openxmlformats.org/drawingml/2006/spreadsheetDrawing">
      <xdr:col>15</xdr:col>
      <xdr:colOff>50800</xdr:colOff>
      <xdr:row>104</xdr:row>
      <xdr:rowOff>116205</xdr:rowOff>
    </xdr:to>
    <xdr:cxnSp macro="">
      <xdr:nvCxnSpPr>
        <xdr:cNvPr id="392" name="直線コネクタ 391"/>
        <xdr:cNvCxnSpPr/>
      </xdr:nvCxnSpPr>
      <xdr:spPr>
        <a:xfrm>
          <a:off x="1828800" y="1760410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102</xdr:row>
      <xdr:rowOff>124460</xdr:rowOff>
    </xdr:from>
    <xdr:ext cx="400050" cy="259080"/>
    <xdr:sp macro="" textlink="">
      <xdr:nvSpPr>
        <xdr:cNvPr id="393" name="n_1aveValue【港湾・漁港】&#10;有形固定資産減価償却率"/>
        <xdr:cNvSpPr txBox="1"/>
      </xdr:nvSpPr>
      <xdr:spPr>
        <a:xfrm>
          <a:off x="3239135" y="1726946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151130</xdr:rowOff>
    </xdr:from>
    <xdr:ext cx="400050" cy="259080"/>
    <xdr:sp macro="" textlink="">
      <xdr:nvSpPr>
        <xdr:cNvPr id="394" name="n_2aveValue【港湾・漁港】&#10;有形固定資産減価償却率"/>
        <xdr:cNvSpPr txBox="1"/>
      </xdr:nvSpPr>
      <xdr:spPr>
        <a:xfrm>
          <a:off x="2439035" y="1729613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106</xdr:row>
      <xdr:rowOff>9525</xdr:rowOff>
    </xdr:from>
    <xdr:ext cx="400050" cy="254000"/>
    <xdr:sp macro="" textlink="">
      <xdr:nvSpPr>
        <xdr:cNvPr id="395" name="n_3aveValue【港湾・漁港】&#10;有形固定資産減価償却率"/>
        <xdr:cNvSpPr txBox="1"/>
      </xdr:nvSpPr>
      <xdr:spPr>
        <a:xfrm>
          <a:off x="1645285" y="1784032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105</xdr:row>
      <xdr:rowOff>55245</xdr:rowOff>
    </xdr:from>
    <xdr:ext cx="400050" cy="254000"/>
    <xdr:sp macro="" textlink="">
      <xdr:nvSpPr>
        <xdr:cNvPr id="396" name="n_1mainValue【港湾・漁港】&#10;有形固定資産減価償却率"/>
        <xdr:cNvSpPr txBox="1"/>
      </xdr:nvSpPr>
      <xdr:spPr>
        <a:xfrm>
          <a:off x="3239135" y="1771459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158115</xdr:rowOff>
    </xdr:from>
    <xdr:ext cx="400050" cy="254000"/>
    <xdr:sp macro="" textlink="">
      <xdr:nvSpPr>
        <xdr:cNvPr id="397" name="n_2mainValue【港湾・漁港】&#10;有形固定資産減価償却率"/>
        <xdr:cNvSpPr txBox="1"/>
      </xdr:nvSpPr>
      <xdr:spPr>
        <a:xfrm>
          <a:off x="2439035" y="1764601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12065</xdr:rowOff>
    </xdr:from>
    <xdr:ext cx="400050" cy="259080"/>
    <xdr:sp macro="" textlink="">
      <xdr:nvSpPr>
        <xdr:cNvPr id="398" name="n_3mainValue【港湾・漁港】&#10;有形固定資産減価償却率"/>
        <xdr:cNvSpPr txBox="1"/>
      </xdr:nvSpPr>
      <xdr:spPr>
        <a:xfrm>
          <a:off x="1645285" y="1732851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99" name="正方形/長方形 398"/>
        <xdr:cNvSpPr/>
      </xdr:nvSpPr>
      <xdr:spPr>
        <a:xfrm>
          <a:off x="595630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00" name="正方形/長方形 399"/>
        <xdr:cNvSpPr/>
      </xdr:nvSpPr>
      <xdr:spPr>
        <a:xfrm>
          <a:off x="60642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01" name="正方形/長方形 400"/>
        <xdr:cNvSpPr/>
      </xdr:nvSpPr>
      <xdr:spPr>
        <a:xfrm>
          <a:off x="60642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02" name="正方形/長方形 401"/>
        <xdr:cNvSpPr/>
      </xdr:nvSpPr>
      <xdr:spPr>
        <a:xfrm>
          <a:off x="69850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03" name="正方形/長方形 402"/>
        <xdr:cNvSpPr/>
      </xdr:nvSpPr>
      <xdr:spPr>
        <a:xfrm>
          <a:off x="69850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04" name="正方形/長方形 403"/>
        <xdr:cNvSpPr/>
      </xdr:nvSpPr>
      <xdr:spPr>
        <a:xfrm>
          <a:off x="8013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05" name="正方形/長方形 404"/>
        <xdr:cNvSpPr/>
      </xdr:nvSpPr>
      <xdr:spPr>
        <a:xfrm>
          <a:off x="8013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06" name="正方形/長方形 405"/>
        <xdr:cNvSpPr/>
      </xdr:nvSpPr>
      <xdr:spPr>
        <a:xfrm>
          <a:off x="595630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4805" cy="225425"/>
    <xdr:sp macro="" textlink="">
      <xdr:nvSpPr>
        <xdr:cNvPr id="407" name="テキスト ボックス 406"/>
        <xdr:cNvSpPr txBox="1"/>
      </xdr:nvSpPr>
      <xdr:spPr>
        <a:xfrm>
          <a:off x="5918200" y="162306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08" name="直線コネクタ 407"/>
        <xdr:cNvCxnSpPr/>
      </xdr:nvCxnSpPr>
      <xdr:spPr>
        <a:xfrm>
          <a:off x="5956300" y="18707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09" name="直線コネクタ 408"/>
        <xdr:cNvCxnSpPr/>
      </xdr:nvCxnSpPr>
      <xdr:spPr>
        <a:xfrm>
          <a:off x="5956300" y="1832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108</xdr:row>
      <xdr:rowOff>10160</xdr:rowOff>
    </xdr:from>
    <xdr:ext cx="243840" cy="259080"/>
    <xdr:sp macro="" textlink="">
      <xdr:nvSpPr>
        <xdr:cNvPr id="410" name="テキスト ボックス 409"/>
        <xdr:cNvSpPr txBox="1"/>
      </xdr:nvSpPr>
      <xdr:spPr>
        <a:xfrm>
          <a:off x="5726430" y="181838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11" name="直線コネクタ 410"/>
        <xdr:cNvCxnSpPr/>
      </xdr:nvCxnSpPr>
      <xdr:spPr>
        <a:xfrm>
          <a:off x="5956300" y="17945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105</xdr:row>
      <xdr:rowOff>143510</xdr:rowOff>
    </xdr:from>
    <xdr:ext cx="595630" cy="254000"/>
    <xdr:sp macro="" textlink="">
      <xdr:nvSpPr>
        <xdr:cNvPr id="412" name="テキスト ボックス 411"/>
        <xdr:cNvSpPr txBox="1"/>
      </xdr:nvSpPr>
      <xdr:spPr>
        <a:xfrm>
          <a:off x="5417820" y="1780286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13" name="直線コネクタ 412"/>
        <xdr:cNvCxnSpPr/>
      </xdr:nvCxnSpPr>
      <xdr:spPr>
        <a:xfrm>
          <a:off x="5956300" y="1756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103</xdr:row>
      <xdr:rowOff>105410</xdr:rowOff>
    </xdr:from>
    <xdr:ext cx="595630" cy="259080"/>
    <xdr:sp macro="" textlink="">
      <xdr:nvSpPr>
        <xdr:cNvPr id="414" name="テキスト ボックス 413"/>
        <xdr:cNvSpPr txBox="1"/>
      </xdr:nvSpPr>
      <xdr:spPr>
        <a:xfrm>
          <a:off x="5417820" y="17421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15" name="直線コネクタ 414"/>
        <xdr:cNvCxnSpPr/>
      </xdr:nvCxnSpPr>
      <xdr:spPr>
        <a:xfrm>
          <a:off x="5956300" y="17183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101</xdr:row>
      <xdr:rowOff>67310</xdr:rowOff>
    </xdr:from>
    <xdr:ext cx="595630" cy="259080"/>
    <xdr:sp macro="" textlink="">
      <xdr:nvSpPr>
        <xdr:cNvPr id="416" name="テキスト ボックス 415"/>
        <xdr:cNvSpPr txBox="1"/>
      </xdr:nvSpPr>
      <xdr:spPr>
        <a:xfrm>
          <a:off x="5417820" y="17040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17" name="直線コネクタ 416"/>
        <xdr:cNvCxnSpPr/>
      </xdr:nvCxnSpPr>
      <xdr:spPr>
        <a:xfrm>
          <a:off x="5956300" y="16802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99</xdr:row>
      <xdr:rowOff>29210</xdr:rowOff>
    </xdr:from>
    <xdr:ext cx="595630" cy="254000"/>
    <xdr:sp macro="" textlink="">
      <xdr:nvSpPr>
        <xdr:cNvPr id="418" name="テキスト ボックス 417"/>
        <xdr:cNvSpPr txBox="1"/>
      </xdr:nvSpPr>
      <xdr:spPr>
        <a:xfrm>
          <a:off x="5417820" y="1665986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19" name="直線コネクタ 418"/>
        <xdr:cNvCxnSpPr/>
      </xdr:nvCxnSpPr>
      <xdr:spPr>
        <a:xfrm>
          <a:off x="5956300" y="16421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96</xdr:row>
      <xdr:rowOff>162560</xdr:rowOff>
    </xdr:from>
    <xdr:ext cx="685800" cy="259080"/>
    <xdr:sp macro="" textlink="">
      <xdr:nvSpPr>
        <xdr:cNvPr id="420" name="テキスト ボックス 419"/>
        <xdr:cNvSpPr txBox="1"/>
      </xdr:nvSpPr>
      <xdr:spPr>
        <a:xfrm>
          <a:off x="5327650" y="162788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21" name="【港湾・漁港】&#10;一人当たり有形固定資産（償却資産）額グラフ枠"/>
        <xdr:cNvSpPr/>
      </xdr:nvSpPr>
      <xdr:spPr>
        <a:xfrm>
          <a:off x="595630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100</xdr:row>
      <xdr:rowOff>18415</xdr:rowOff>
    </xdr:from>
    <xdr:to xmlns:xdr="http://schemas.openxmlformats.org/drawingml/2006/spreadsheetDrawing">
      <xdr:col>54</xdr:col>
      <xdr:colOff>171450</xdr:colOff>
      <xdr:row>108</xdr:row>
      <xdr:rowOff>151765</xdr:rowOff>
    </xdr:to>
    <xdr:cxnSp macro="">
      <xdr:nvCxnSpPr>
        <xdr:cNvPr id="422" name="直線コネクタ 421"/>
        <xdr:cNvCxnSpPr/>
      </xdr:nvCxnSpPr>
      <xdr:spPr>
        <a:xfrm flipV="1">
          <a:off x="9429750" y="16820515"/>
          <a:ext cx="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155575</xdr:rowOff>
    </xdr:from>
    <xdr:ext cx="373380" cy="254000"/>
    <xdr:sp macro="" textlink="">
      <xdr:nvSpPr>
        <xdr:cNvPr id="423" name="【港湾・漁港】&#10;一人当たり有形固定資産（償却資産）額最小値テキスト"/>
        <xdr:cNvSpPr txBox="1"/>
      </xdr:nvSpPr>
      <xdr:spPr>
        <a:xfrm>
          <a:off x="9467850" y="18329275"/>
          <a:ext cx="3733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151765</xdr:rowOff>
    </xdr:from>
    <xdr:to xmlns:xdr="http://schemas.openxmlformats.org/drawingml/2006/spreadsheetDrawing">
      <xdr:col>55</xdr:col>
      <xdr:colOff>88900</xdr:colOff>
      <xdr:row>108</xdr:row>
      <xdr:rowOff>151765</xdr:rowOff>
    </xdr:to>
    <xdr:cxnSp macro="">
      <xdr:nvCxnSpPr>
        <xdr:cNvPr id="424" name="直線コネクタ 423"/>
        <xdr:cNvCxnSpPr/>
      </xdr:nvCxnSpPr>
      <xdr:spPr>
        <a:xfrm>
          <a:off x="9359900" y="183254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136525</xdr:rowOff>
    </xdr:from>
    <xdr:ext cx="593725" cy="258445"/>
    <xdr:sp macro="" textlink="">
      <xdr:nvSpPr>
        <xdr:cNvPr id="425" name="【港湾・漁港】&#10;一人当たり有形固定資産（償却資産）額最大値テキスト"/>
        <xdr:cNvSpPr txBox="1"/>
      </xdr:nvSpPr>
      <xdr:spPr>
        <a:xfrm>
          <a:off x="9467850" y="1659572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790,268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18415</xdr:rowOff>
    </xdr:from>
    <xdr:to xmlns:xdr="http://schemas.openxmlformats.org/drawingml/2006/spreadsheetDrawing">
      <xdr:col>55</xdr:col>
      <xdr:colOff>88900</xdr:colOff>
      <xdr:row>100</xdr:row>
      <xdr:rowOff>18415</xdr:rowOff>
    </xdr:to>
    <xdr:cxnSp macro="">
      <xdr:nvCxnSpPr>
        <xdr:cNvPr id="426" name="直線コネクタ 425"/>
        <xdr:cNvCxnSpPr/>
      </xdr:nvCxnSpPr>
      <xdr:spPr>
        <a:xfrm>
          <a:off x="9359900" y="168205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144145</xdr:rowOff>
    </xdr:from>
    <xdr:ext cx="593725" cy="254000"/>
    <xdr:sp macro="" textlink="">
      <xdr:nvSpPr>
        <xdr:cNvPr id="427" name="【港湾・漁港】&#10;一人当たり有形固定資産（償却資産）額平均値テキスト"/>
        <xdr:cNvSpPr txBox="1"/>
      </xdr:nvSpPr>
      <xdr:spPr>
        <a:xfrm>
          <a:off x="9467850" y="17803495"/>
          <a:ext cx="59372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121285</xdr:rowOff>
    </xdr:from>
    <xdr:to xmlns:xdr="http://schemas.openxmlformats.org/drawingml/2006/spreadsheetDrawing">
      <xdr:col>55</xdr:col>
      <xdr:colOff>50800</xdr:colOff>
      <xdr:row>107</xdr:row>
      <xdr:rowOff>52070</xdr:rowOff>
    </xdr:to>
    <xdr:sp macro="" textlink="">
      <xdr:nvSpPr>
        <xdr:cNvPr id="428" name="フローチャート: 判断 427"/>
        <xdr:cNvSpPr/>
      </xdr:nvSpPr>
      <xdr:spPr>
        <a:xfrm>
          <a:off x="9398000" y="1795208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107</xdr:row>
      <xdr:rowOff>29210</xdr:rowOff>
    </xdr:from>
    <xdr:to xmlns:xdr="http://schemas.openxmlformats.org/drawingml/2006/spreadsheetDrawing">
      <xdr:col>50</xdr:col>
      <xdr:colOff>165100</xdr:colOff>
      <xdr:row>107</xdr:row>
      <xdr:rowOff>130810</xdr:rowOff>
    </xdr:to>
    <xdr:sp macro="" textlink="">
      <xdr:nvSpPr>
        <xdr:cNvPr id="429" name="フローチャート: 判断 428"/>
        <xdr:cNvSpPr/>
      </xdr:nvSpPr>
      <xdr:spPr>
        <a:xfrm>
          <a:off x="8636000" y="1803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169545</xdr:rowOff>
    </xdr:from>
    <xdr:to xmlns:xdr="http://schemas.openxmlformats.org/drawingml/2006/spreadsheetDrawing">
      <xdr:col>46</xdr:col>
      <xdr:colOff>38100</xdr:colOff>
      <xdr:row>107</xdr:row>
      <xdr:rowOff>99695</xdr:rowOff>
    </xdr:to>
    <xdr:sp macro="" textlink="">
      <xdr:nvSpPr>
        <xdr:cNvPr id="430" name="フローチャート: 判断 429"/>
        <xdr:cNvSpPr/>
      </xdr:nvSpPr>
      <xdr:spPr>
        <a:xfrm>
          <a:off x="7842250" y="180003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107</xdr:row>
      <xdr:rowOff>73025</xdr:rowOff>
    </xdr:from>
    <xdr:to xmlns:xdr="http://schemas.openxmlformats.org/drawingml/2006/spreadsheetDrawing">
      <xdr:col>41</xdr:col>
      <xdr:colOff>101600</xdr:colOff>
      <xdr:row>108</xdr:row>
      <xdr:rowOff>3175</xdr:rowOff>
    </xdr:to>
    <xdr:sp macro="" textlink="">
      <xdr:nvSpPr>
        <xdr:cNvPr id="431" name="フローチャート: 判断 430"/>
        <xdr:cNvSpPr/>
      </xdr:nvSpPr>
      <xdr:spPr>
        <a:xfrm>
          <a:off x="702945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32" name="テキスト ボックス 431"/>
        <xdr:cNvSpPr txBox="1"/>
      </xdr:nvSpPr>
      <xdr:spPr>
        <a:xfrm>
          <a:off x="92583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33" name="テキスト ボックス 432"/>
        <xdr:cNvSpPr txBox="1"/>
      </xdr:nvSpPr>
      <xdr:spPr>
        <a:xfrm>
          <a:off x="85153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111</xdr:row>
      <xdr:rowOff>16510</xdr:rowOff>
    </xdr:from>
    <xdr:ext cx="762000" cy="259080"/>
    <xdr:sp macro="" textlink="">
      <xdr:nvSpPr>
        <xdr:cNvPr id="434" name="テキスト ボックス 433"/>
        <xdr:cNvSpPr txBox="1"/>
      </xdr:nvSpPr>
      <xdr:spPr>
        <a:xfrm>
          <a:off x="7715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56920" cy="259080"/>
    <xdr:sp macro="" textlink="">
      <xdr:nvSpPr>
        <xdr:cNvPr id="435" name="テキスト ボックス 434"/>
        <xdr:cNvSpPr txBox="1"/>
      </xdr:nvSpPr>
      <xdr:spPr>
        <a:xfrm>
          <a:off x="6908800" y="18704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36" name="テキスト ボックス 435"/>
        <xdr:cNvSpPr txBox="1"/>
      </xdr:nvSpPr>
      <xdr:spPr>
        <a:xfrm>
          <a:off x="6115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108</xdr:row>
      <xdr:rowOff>41275</xdr:rowOff>
    </xdr:from>
    <xdr:to xmlns:xdr="http://schemas.openxmlformats.org/drawingml/2006/spreadsheetDrawing">
      <xdr:col>55</xdr:col>
      <xdr:colOff>50800</xdr:colOff>
      <xdr:row>108</xdr:row>
      <xdr:rowOff>143510</xdr:rowOff>
    </xdr:to>
    <xdr:sp macro="" textlink="">
      <xdr:nvSpPr>
        <xdr:cNvPr id="437" name="楕円 436"/>
        <xdr:cNvSpPr/>
      </xdr:nvSpPr>
      <xdr:spPr>
        <a:xfrm>
          <a:off x="9398000" y="1821497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107</xdr:row>
      <xdr:rowOff>127635</xdr:rowOff>
    </xdr:from>
    <xdr:ext cx="529590" cy="259080"/>
    <xdr:sp macro="" textlink="">
      <xdr:nvSpPr>
        <xdr:cNvPr id="438" name="【港湾・漁港】&#10;一人当たり有形固定資産（償却資産）額該当値テキスト"/>
        <xdr:cNvSpPr txBox="1"/>
      </xdr:nvSpPr>
      <xdr:spPr>
        <a:xfrm>
          <a:off x="9467850" y="181298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31,677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108</xdr:row>
      <xdr:rowOff>47625</xdr:rowOff>
    </xdr:from>
    <xdr:to xmlns:xdr="http://schemas.openxmlformats.org/drawingml/2006/spreadsheetDrawing">
      <xdr:col>50</xdr:col>
      <xdr:colOff>165100</xdr:colOff>
      <xdr:row>108</xdr:row>
      <xdr:rowOff>149225</xdr:rowOff>
    </xdr:to>
    <xdr:sp macro="" textlink="">
      <xdr:nvSpPr>
        <xdr:cNvPr id="439" name="楕円 438"/>
        <xdr:cNvSpPr/>
      </xdr:nvSpPr>
      <xdr:spPr>
        <a:xfrm>
          <a:off x="8636000" y="1822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108</xdr:row>
      <xdr:rowOff>92075</xdr:rowOff>
    </xdr:from>
    <xdr:to xmlns:xdr="http://schemas.openxmlformats.org/drawingml/2006/spreadsheetDrawing">
      <xdr:col>55</xdr:col>
      <xdr:colOff>0</xdr:colOff>
      <xdr:row>108</xdr:row>
      <xdr:rowOff>98425</xdr:rowOff>
    </xdr:to>
    <xdr:cxnSp macro="">
      <xdr:nvCxnSpPr>
        <xdr:cNvPr id="440" name="直線コネクタ 439"/>
        <xdr:cNvCxnSpPr/>
      </xdr:nvCxnSpPr>
      <xdr:spPr>
        <a:xfrm flipV="1">
          <a:off x="8686800" y="18265775"/>
          <a:ext cx="7429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108</xdr:row>
      <xdr:rowOff>53340</xdr:rowOff>
    </xdr:from>
    <xdr:to xmlns:xdr="http://schemas.openxmlformats.org/drawingml/2006/spreadsheetDrawing">
      <xdr:col>46</xdr:col>
      <xdr:colOff>38100</xdr:colOff>
      <xdr:row>108</xdr:row>
      <xdr:rowOff>154940</xdr:rowOff>
    </xdr:to>
    <xdr:sp macro="" textlink="">
      <xdr:nvSpPr>
        <xdr:cNvPr id="441" name="楕円 440"/>
        <xdr:cNvSpPr/>
      </xdr:nvSpPr>
      <xdr:spPr>
        <a:xfrm>
          <a:off x="7842250" y="182270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108</xdr:row>
      <xdr:rowOff>98425</xdr:rowOff>
    </xdr:from>
    <xdr:to xmlns:xdr="http://schemas.openxmlformats.org/drawingml/2006/spreadsheetDrawing">
      <xdr:col>50</xdr:col>
      <xdr:colOff>114300</xdr:colOff>
      <xdr:row>108</xdr:row>
      <xdr:rowOff>104140</xdr:rowOff>
    </xdr:to>
    <xdr:cxnSp macro="">
      <xdr:nvCxnSpPr>
        <xdr:cNvPr id="442" name="直線コネクタ 441"/>
        <xdr:cNvCxnSpPr/>
      </xdr:nvCxnSpPr>
      <xdr:spPr>
        <a:xfrm flipV="1">
          <a:off x="7886700" y="18272125"/>
          <a:ext cx="8001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108</xdr:row>
      <xdr:rowOff>55245</xdr:rowOff>
    </xdr:from>
    <xdr:to xmlns:xdr="http://schemas.openxmlformats.org/drawingml/2006/spreadsheetDrawing">
      <xdr:col>41</xdr:col>
      <xdr:colOff>101600</xdr:colOff>
      <xdr:row>108</xdr:row>
      <xdr:rowOff>156845</xdr:rowOff>
    </xdr:to>
    <xdr:sp macro="" textlink="">
      <xdr:nvSpPr>
        <xdr:cNvPr id="443" name="楕円 442"/>
        <xdr:cNvSpPr/>
      </xdr:nvSpPr>
      <xdr:spPr>
        <a:xfrm>
          <a:off x="7029450" y="1822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108</xdr:row>
      <xdr:rowOff>104140</xdr:rowOff>
    </xdr:from>
    <xdr:to xmlns:xdr="http://schemas.openxmlformats.org/drawingml/2006/spreadsheetDrawing">
      <xdr:col>45</xdr:col>
      <xdr:colOff>171450</xdr:colOff>
      <xdr:row>108</xdr:row>
      <xdr:rowOff>106045</xdr:rowOff>
    </xdr:to>
    <xdr:cxnSp macro="">
      <xdr:nvCxnSpPr>
        <xdr:cNvPr id="444" name="直線コネクタ 443"/>
        <xdr:cNvCxnSpPr/>
      </xdr:nvCxnSpPr>
      <xdr:spPr>
        <a:xfrm flipV="1">
          <a:off x="7080250" y="18277840"/>
          <a:ext cx="8064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171450</xdr:colOff>
      <xdr:row>105</xdr:row>
      <xdr:rowOff>147320</xdr:rowOff>
    </xdr:from>
    <xdr:ext cx="598805" cy="259080"/>
    <xdr:sp macro="" textlink="">
      <xdr:nvSpPr>
        <xdr:cNvPr id="445" name="n_1aveValue【港湾・漁港】&#10;一人当たり有形固定資産（償却資産）額"/>
        <xdr:cNvSpPr txBox="1"/>
      </xdr:nvSpPr>
      <xdr:spPr>
        <a:xfrm>
          <a:off x="8401050" y="178066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128,157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105</xdr:row>
      <xdr:rowOff>116205</xdr:rowOff>
    </xdr:from>
    <xdr:ext cx="593725" cy="259080"/>
    <xdr:sp macro="" textlink="">
      <xdr:nvSpPr>
        <xdr:cNvPr id="446" name="n_2aveValue【港湾・漁港】&#10;一人当たり有形固定資産（償却資産）額"/>
        <xdr:cNvSpPr txBox="1"/>
      </xdr:nvSpPr>
      <xdr:spPr>
        <a:xfrm>
          <a:off x="7612380" y="177755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144,470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106</xdr:row>
      <xdr:rowOff>19685</xdr:rowOff>
    </xdr:from>
    <xdr:ext cx="593725" cy="254000"/>
    <xdr:sp macro="" textlink="">
      <xdr:nvSpPr>
        <xdr:cNvPr id="447" name="n_3aveValue【港湾・漁港】&#10;一人当たり有形固定資産（償却資産）額"/>
        <xdr:cNvSpPr txBox="1"/>
      </xdr:nvSpPr>
      <xdr:spPr>
        <a:xfrm>
          <a:off x="6818630" y="1785048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104,915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108</xdr:row>
      <xdr:rowOff>140335</xdr:rowOff>
    </xdr:from>
    <xdr:ext cx="534670" cy="259080"/>
    <xdr:sp macro="" textlink="">
      <xdr:nvSpPr>
        <xdr:cNvPr id="448" name="n_1mainValue【港湾・漁港】&#10;一人当たり有形固定資産（償却資産）額"/>
        <xdr:cNvSpPr txBox="1"/>
      </xdr:nvSpPr>
      <xdr:spPr>
        <a:xfrm>
          <a:off x="8425815" y="18314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108</xdr:row>
      <xdr:rowOff>146050</xdr:rowOff>
    </xdr:from>
    <xdr:ext cx="529590" cy="254000"/>
    <xdr:sp macro="" textlink="">
      <xdr:nvSpPr>
        <xdr:cNvPr id="449" name="n_2mainValue【港湾・漁港】&#10;一人当たり有形固定資産（償却資産）額"/>
        <xdr:cNvSpPr txBox="1"/>
      </xdr:nvSpPr>
      <xdr:spPr>
        <a:xfrm>
          <a:off x="7644765" y="183197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108</xdr:row>
      <xdr:rowOff>147955</xdr:rowOff>
    </xdr:from>
    <xdr:ext cx="529590" cy="258445"/>
    <xdr:sp macro="" textlink="">
      <xdr:nvSpPr>
        <xdr:cNvPr id="450" name="n_3mainValue【港湾・漁港】&#10;一人当たり有形固定資産（償却資産）額"/>
        <xdr:cNvSpPr txBox="1"/>
      </xdr:nvSpPr>
      <xdr:spPr>
        <a:xfrm>
          <a:off x="6851015" y="1832165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74295</xdr:rowOff>
    </xdr:from>
    <xdr:to xmlns:xdr="http://schemas.openxmlformats.org/drawingml/2006/spreadsheetDrawing">
      <xdr:col>90</xdr:col>
      <xdr:colOff>25400</xdr:colOff>
      <xdr:row>28</xdr:row>
      <xdr:rowOff>24765</xdr:rowOff>
    </xdr:to>
    <xdr:sp macro="" textlink="">
      <xdr:nvSpPr>
        <xdr:cNvPr id="451" name="正方形/長方形 450"/>
        <xdr:cNvSpPr/>
      </xdr:nvSpPr>
      <xdr:spPr>
        <a:xfrm>
          <a:off x="1120775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50165</xdr:rowOff>
    </xdr:from>
    <xdr:to xmlns:xdr="http://schemas.openxmlformats.org/drawingml/2006/spreadsheetDrawing">
      <xdr:col>74</xdr:col>
      <xdr:colOff>0</xdr:colOff>
      <xdr:row>29</xdr:row>
      <xdr:rowOff>130175</xdr:rowOff>
    </xdr:to>
    <xdr:sp macro="" textlink="">
      <xdr:nvSpPr>
        <xdr:cNvPr id="452" name="正方形/長方形 451"/>
        <xdr:cNvSpPr/>
      </xdr:nvSpPr>
      <xdr:spPr>
        <a:xfrm>
          <a:off x="11315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80645</xdr:rowOff>
    </xdr:from>
    <xdr:to xmlns:xdr="http://schemas.openxmlformats.org/drawingml/2006/spreadsheetDrawing">
      <xdr:col>74</xdr:col>
      <xdr:colOff>0</xdr:colOff>
      <xdr:row>30</xdr:row>
      <xdr:rowOff>161925</xdr:rowOff>
    </xdr:to>
    <xdr:sp macro="" textlink="">
      <xdr:nvSpPr>
        <xdr:cNvPr id="453" name="正方形/長方形 452"/>
        <xdr:cNvSpPr/>
      </xdr:nvSpPr>
      <xdr:spPr>
        <a:xfrm>
          <a:off x="11315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50165</xdr:rowOff>
    </xdr:from>
    <xdr:to xmlns:xdr="http://schemas.openxmlformats.org/drawingml/2006/spreadsheetDrawing">
      <xdr:col>79</xdr:col>
      <xdr:colOff>63500</xdr:colOff>
      <xdr:row>29</xdr:row>
      <xdr:rowOff>130175</xdr:rowOff>
    </xdr:to>
    <xdr:sp macro="" textlink="">
      <xdr:nvSpPr>
        <xdr:cNvPr id="454" name="正方形/長方形 453"/>
        <xdr:cNvSpPr/>
      </xdr:nvSpPr>
      <xdr:spPr>
        <a:xfrm>
          <a:off x="122364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80645</xdr:rowOff>
    </xdr:from>
    <xdr:to xmlns:xdr="http://schemas.openxmlformats.org/drawingml/2006/spreadsheetDrawing">
      <xdr:col>79</xdr:col>
      <xdr:colOff>63500</xdr:colOff>
      <xdr:row>30</xdr:row>
      <xdr:rowOff>161925</xdr:rowOff>
    </xdr:to>
    <xdr:sp macro="" textlink="">
      <xdr:nvSpPr>
        <xdr:cNvPr id="455" name="正方形/長方形 454"/>
        <xdr:cNvSpPr/>
      </xdr:nvSpPr>
      <xdr:spPr>
        <a:xfrm>
          <a:off x="122364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50165</xdr:rowOff>
    </xdr:from>
    <xdr:to xmlns:xdr="http://schemas.openxmlformats.org/drawingml/2006/spreadsheetDrawing">
      <xdr:col>85</xdr:col>
      <xdr:colOff>63500</xdr:colOff>
      <xdr:row>29</xdr:row>
      <xdr:rowOff>130175</xdr:rowOff>
    </xdr:to>
    <xdr:sp macro="" textlink="">
      <xdr:nvSpPr>
        <xdr:cNvPr id="456" name="正方形/長方形 455"/>
        <xdr:cNvSpPr/>
      </xdr:nvSpPr>
      <xdr:spPr>
        <a:xfrm>
          <a:off x="132651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29</xdr:row>
      <xdr:rowOff>80645</xdr:rowOff>
    </xdr:from>
    <xdr:to xmlns:xdr="http://schemas.openxmlformats.org/drawingml/2006/spreadsheetDrawing">
      <xdr:col>85</xdr:col>
      <xdr:colOff>63500</xdr:colOff>
      <xdr:row>30</xdr:row>
      <xdr:rowOff>161925</xdr:rowOff>
    </xdr:to>
    <xdr:sp macro="" textlink="">
      <xdr:nvSpPr>
        <xdr:cNvPr id="457" name="正方形/長方形 456"/>
        <xdr:cNvSpPr/>
      </xdr:nvSpPr>
      <xdr:spPr>
        <a:xfrm>
          <a:off x="132651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74295</xdr:rowOff>
    </xdr:to>
    <xdr:sp macro="" textlink="">
      <xdr:nvSpPr>
        <xdr:cNvPr id="458" name="正方形/長方形 457"/>
        <xdr:cNvSpPr/>
      </xdr:nvSpPr>
      <xdr:spPr>
        <a:xfrm>
          <a:off x="1120775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0345"/>
    <xdr:sp macro="" textlink="">
      <xdr:nvSpPr>
        <xdr:cNvPr id="459" name="テキスト ボックス 458"/>
        <xdr:cNvSpPr txBox="1"/>
      </xdr:nvSpPr>
      <xdr:spPr>
        <a:xfrm>
          <a:off x="11169650" y="503301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74295</xdr:rowOff>
    </xdr:from>
    <xdr:to xmlns:xdr="http://schemas.openxmlformats.org/drawingml/2006/spreadsheetDrawing">
      <xdr:col>89</xdr:col>
      <xdr:colOff>171450</xdr:colOff>
      <xdr:row>44</xdr:row>
      <xdr:rowOff>74295</xdr:rowOff>
    </xdr:to>
    <xdr:cxnSp macro="">
      <xdr:nvCxnSpPr>
        <xdr:cNvPr id="460" name="直線コネクタ 459"/>
        <xdr:cNvCxnSpPr/>
      </xdr:nvCxnSpPr>
      <xdr:spPr>
        <a:xfrm>
          <a:off x="11207750" y="74542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43</xdr:row>
      <xdr:rowOff>103505</xdr:rowOff>
    </xdr:from>
    <xdr:ext cx="339090" cy="248285"/>
    <xdr:sp macro="" textlink="">
      <xdr:nvSpPr>
        <xdr:cNvPr id="461" name="テキスト ボックス 460"/>
        <xdr:cNvSpPr txBox="1"/>
      </xdr:nvSpPr>
      <xdr:spPr>
        <a:xfrm>
          <a:off x="10906760" y="7315835"/>
          <a:ext cx="339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37465</xdr:rowOff>
    </xdr:from>
    <xdr:to xmlns:xdr="http://schemas.openxmlformats.org/drawingml/2006/spreadsheetDrawing">
      <xdr:col>89</xdr:col>
      <xdr:colOff>171450</xdr:colOff>
      <xdr:row>42</xdr:row>
      <xdr:rowOff>37465</xdr:rowOff>
    </xdr:to>
    <xdr:cxnSp macro="">
      <xdr:nvCxnSpPr>
        <xdr:cNvPr id="462" name="直線コネクタ 461"/>
        <xdr:cNvCxnSpPr/>
      </xdr:nvCxnSpPr>
      <xdr:spPr>
        <a:xfrm>
          <a:off x="11207750" y="70821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41</xdr:row>
      <xdr:rowOff>66040</xdr:rowOff>
    </xdr:from>
    <xdr:ext cx="398145" cy="248285"/>
    <xdr:sp macro="" textlink="">
      <xdr:nvSpPr>
        <xdr:cNvPr id="463" name="テキスト ボックス 462"/>
        <xdr:cNvSpPr txBox="1"/>
      </xdr:nvSpPr>
      <xdr:spPr>
        <a:xfrm>
          <a:off x="10842625" y="6943090"/>
          <a:ext cx="3981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171450</xdr:colOff>
      <xdr:row>40</xdr:row>
      <xdr:rowOff>0</xdr:rowOff>
    </xdr:to>
    <xdr:cxnSp macro="">
      <xdr:nvCxnSpPr>
        <xdr:cNvPr id="464" name="直線コネクタ 463"/>
        <xdr:cNvCxnSpPr/>
      </xdr:nvCxnSpPr>
      <xdr:spPr>
        <a:xfrm>
          <a:off x="11207750" y="67094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28575</xdr:rowOff>
    </xdr:from>
    <xdr:ext cx="398145" cy="248285"/>
    <xdr:sp macro="" textlink="">
      <xdr:nvSpPr>
        <xdr:cNvPr id="465" name="テキスト ボックス 464"/>
        <xdr:cNvSpPr txBox="1"/>
      </xdr:nvSpPr>
      <xdr:spPr>
        <a:xfrm>
          <a:off x="10842625" y="6570345"/>
          <a:ext cx="3981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130175</xdr:rowOff>
    </xdr:from>
    <xdr:to xmlns:xdr="http://schemas.openxmlformats.org/drawingml/2006/spreadsheetDrawing">
      <xdr:col>89</xdr:col>
      <xdr:colOff>171450</xdr:colOff>
      <xdr:row>37</xdr:row>
      <xdr:rowOff>130175</xdr:rowOff>
    </xdr:to>
    <xdr:cxnSp macro="">
      <xdr:nvCxnSpPr>
        <xdr:cNvPr id="466" name="直線コネクタ 465"/>
        <xdr:cNvCxnSpPr/>
      </xdr:nvCxnSpPr>
      <xdr:spPr>
        <a:xfrm>
          <a:off x="11207750" y="63366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159385</xdr:rowOff>
    </xdr:from>
    <xdr:ext cx="398145" cy="248285"/>
    <xdr:sp macro="" textlink="">
      <xdr:nvSpPr>
        <xdr:cNvPr id="467" name="テキスト ボックス 466"/>
        <xdr:cNvSpPr txBox="1"/>
      </xdr:nvSpPr>
      <xdr:spPr>
        <a:xfrm>
          <a:off x="10842625" y="6198235"/>
          <a:ext cx="3981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93345</xdr:rowOff>
    </xdr:from>
    <xdr:to xmlns:xdr="http://schemas.openxmlformats.org/drawingml/2006/spreadsheetDrawing">
      <xdr:col>89</xdr:col>
      <xdr:colOff>171450</xdr:colOff>
      <xdr:row>35</xdr:row>
      <xdr:rowOff>93345</xdr:rowOff>
    </xdr:to>
    <xdr:cxnSp macro="">
      <xdr:nvCxnSpPr>
        <xdr:cNvPr id="468" name="直線コネクタ 467"/>
        <xdr:cNvCxnSpPr/>
      </xdr:nvCxnSpPr>
      <xdr:spPr>
        <a:xfrm>
          <a:off x="11207750" y="59645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121920</xdr:rowOff>
    </xdr:from>
    <xdr:ext cx="398145" cy="248285"/>
    <xdr:sp macro="" textlink="">
      <xdr:nvSpPr>
        <xdr:cNvPr id="469" name="テキスト ボックス 468"/>
        <xdr:cNvSpPr txBox="1"/>
      </xdr:nvSpPr>
      <xdr:spPr>
        <a:xfrm>
          <a:off x="10842625" y="5825490"/>
          <a:ext cx="3981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55880</xdr:rowOff>
    </xdr:from>
    <xdr:to xmlns:xdr="http://schemas.openxmlformats.org/drawingml/2006/spreadsheetDrawing">
      <xdr:col>89</xdr:col>
      <xdr:colOff>171450</xdr:colOff>
      <xdr:row>33</xdr:row>
      <xdr:rowOff>55880</xdr:rowOff>
    </xdr:to>
    <xdr:cxnSp macro="">
      <xdr:nvCxnSpPr>
        <xdr:cNvPr id="470" name="直線コネクタ 469"/>
        <xdr:cNvCxnSpPr/>
      </xdr:nvCxnSpPr>
      <xdr:spPr>
        <a:xfrm>
          <a:off x="11207750" y="55918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84455</xdr:rowOff>
    </xdr:from>
    <xdr:ext cx="462280" cy="248285"/>
    <xdr:sp macro="" textlink="">
      <xdr:nvSpPr>
        <xdr:cNvPr id="471" name="テキスト ボックス 470"/>
        <xdr:cNvSpPr txBox="1"/>
      </xdr:nvSpPr>
      <xdr:spPr>
        <a:xfrm>
          <a:off x="10797540" y="5452745"/>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89</xdr:col>
      <xdr:colOff>171450</xdr:colOff>
      <xdr:row>31</xdr:row>
      <xdr:rowOff>18415</xdr:rowOff>
    </xdr:to>
    <xdr:cxnSp macro="">
      <xdr:nvCxnSpPr>
        <xdr:cNvPr id="472" name="直線コネクタ 471"/>
        <xdr:cNvCxnSpPr/>
      </xdr:nvCxnSpPr>
      <xdr:spPr>
        <a:xfrm>
          <a:off x="11207750" y="52190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47625</xdr:rowOff>
    </xdr:from>
    <xdr:ext cx="462280" cy="248285"/>
    <xdr:sp macro="" textlink="">
      <xdr:nvSpPr>
        <xdr:cNvPr id="473" name="テキスト ボックス 472"/>
        <xdr:cNvSpPr txBox="1"/>
      </xdr:nvSpPr>
      <xdr:spPr>
        <a:xfrm>
          <a:off x="10797540" y="5080635"/>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74295</xdr:rowOff>
    </xdr:to>
    <xdr:sp macro="" textlink="">
      <xdr:nvSpPr>
        <xdr:cNvPr id="474" name="【認定こども園・幼稚園・保育所】&#10;有形固定資産減価償却率グラフ枠"/>
        <xdr:cNvSpPr/>
      </xdr:nvSpPr>
      <xdr:spPr>
        <a:xfrm>
          <a:off x="1120775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158750</xdr:rowOff>
    </xdr:from>
    <xdr:to xmlns:xdr="http://schemas.openxmlformats.org/drawingml/2006/spreadsheetDrawing">
      <xdr:col>85</xdr:col>
      <xdr:colOff>126365</xdr:colOff>
      <xdr:row>41</xdr:row>
      <xdr:rowOff>151130</xdr:rowOff>
    </xdr:to>
    <xdr:cxnSp macro="">
      <xdr:nvCxnSpPr>
        <xdr:cNvPr id="475" name="直線コネクタ 474"/>
        <xdr:cNvCxnSpPr/>
      </xdr:nvCxnSpPr>
      <xdr:spPr>
        <a:xfrm flipV="1">
          <a:off x="14699615" y="569468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154305</xdr:rowOff>
    </xdr:from>
    <xdr:ext cx="400050" cy="253365"/>
    <xdr:sp macro="" textlink="">
      <xdr:nvSpPr>
        <xdr:cNvPr id="476" name="【認定こども園・幼稚園・保育所】&#10;有形固定資産減価償却率最小値テキスト"/>
        <xdr:cNvSpPr txBox="1"/>
      </xdr:nvSpPr>
      <xdr:spPr>
        <a:xfrm>
          <a:off x="14738350" y="7031355"/>
          <a:ext cx="400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151130</xdr:rowOff>
    </xdr:from>
    <xdr:to xmlns:xdr="http://schemas.openxmlformats.org/drawingml/2006/spreadsheetDrawing">
      <xdr:col>86</xdr:col>
      <xdr:colOff>25400</xdr:colOff>
      <xdr:row>41</xdr:row>
      <xdr:rowOff>151130</xdr:rowOff>
    </xdr:to>
    <xdr:cxnSp macro="">
      <xdr:nvCxnSpPr>
        <xdr:cNvPr id="477" name="直線コネクタ 476"/>
        <xdr:cNvCxnSpPr/>
      </xdr:nvCxnSpPr>
      <xdr:spPr>
        <a:xfrm>
          <a:off x="14611350" y="70281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106680</xdr:rowOff>
    </xdr:from>
    <xdr:ext cx="400050" cy="248285"/>
    <xdr:sp macro="" textlink="">
      <xdr:nvSpPr>
        <xdr:cNvPr id="478" name="【認定こども園・幼稚園・保育所】&#10;有形固定資産減価償却率最大値テキスト"/>
        <xdr:cNvSpPr txBox="1"/>
      </xdr:nvSpPr>
      <xdr:spPr>
        <a:xfrm>
          <a:off x="14738350" y="5474970"/>
          <a:ext cx="400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158750</xdr:rowOff>
    </xdr:from>
    <xdr:to xmlns:xdr="http://schemas.openxmlformats.org/drawingml/2006/spreadsheetDrawing">
      <xdr:col>86</xdr:col>
      <xdr:colOff>25400</xdr:colOff>
      <xdr:row>33</xdr:row>
      <xdr:rowOff>158750</xdr:rowOff>
    </xdr:to>
    <xdr:cxnSp macro="">
      <xdr:nvCxnSpPr>
        <xdr:cNvPr id="479" name="直線コネクタ 478"/>
        <xdr:cNvCxnSpPr/>
      </xdr:nvCxnSpPr>
      <xdr:spPr>
        <a:xfrm>
          <a:off x="14611350" y="56946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66040</xdr:rowOff>
    </xdr:from>
    <xdr:ext cx="400050" cy="248285"/>
    <xdr:sp macro="" textlink="">
      <xdr:nvSpPr>
        <xdr:cNvPr id="480" name="【認定こども園・幼稚園・保育所】&#10;有形固定資産減価償却率平均値テキスト"/>
        <xdr:cNvSpPr txBox="1"/>
      </xdr:nvSpPr>
      <xdr:spPr>
        <a:xfrm>
          <a:off x="14738350" y="6272530"/>
          <a:ext cx="40005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43180</xdr:rowOff>
    </xdr:from>
    <xdr:to xmlns:xdr="http://schemas.openxmlformats.org/drawingml/2006/spreadsheetDrawing">
      <xdr:col>85</xdr:col>
      <xdr:colOff>171450</xdr:colOff>
      <xdr:row>38</xdr:row>
      <xdr:rowOff>142875</xdr:rowOff>
    </xdr:to>
    <xdr:sp macro="" textlink="">
      <xdr:nvSpPr>
        <xdr:cNvPr id="481" name="フローチャート: 判断 480"/>
        <xdr:cNvSpPr/>
      </xdr:nvSpPr>
      <xdr:spPr>
        <a:xfrm>
          <a:off x="14649450" y="641731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26670</xdr:rowOff>
    </xdr:from>
    <xdr:to xmlns:xdr="http://schemas.openxmlformats.org/drawingml/2006/spreadsheetDrawing">
      <xdr:col>81</xdr:col>
      <xdr:colOff>101600</xdr:colOff>
      <xdr:row>38</xdr:row>
      <xdr:rowOff>126365</xdr:rowOff>
    </xdr:to>
    <xdr:sp macro="" textlink="">
      <xdr:nvSpPr>
        <xdr:cNvPr id="482" name="フローチャート: 判断 481"/>
        <xdr:cNvSpPr/>
      </xdr:nvSpPr>
      <xdr:spPr>
        <a:xfrm>
          <a:off x="13887450" y="64008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76835</xdr:rowOff>
    </xdr:from>
    <xdr:to xmlns:xdr="http://schemas.openxmlformats.org/drawingml/2006/spreadsheetDrawing">
      <xdr:col>76</xdr:col>
      <xdr:colOff>165100</xdr:colOff>
      <xdr:row>39</xdr:row>
      <xdr:rowOff>8255</xdr:rowOff>
    </xdr:to>
    <xdr:sp macro="" textlink="">
      <xdr:nvSpPr>
        <xdr:cNvPr id="483" name="フローチャート: 判断 482"/>
        <xdr:cNvSpPr/>
      </xdr:nvSpPr>
      <xdr:spPr>
        <a:xfrm>
          <a:off x="13093700" y="64509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134620</xdr:rowOff>
    </xdr:from>
    <xdr:to xmlns:xdr="http://schemas.openxmlformats.org/drawingml/2006/spreadsheetDrawing">
      <xdr:col>72</xdr:col>
      <xdr:colOff>38100</xdr:colOff>
      <xdr:row>39</xdr:row>
      <xdr:rowOff>66675</xdr:rowOff>
    </xdr:to>
    <xdr:sp macro="" textlink="">
      <xdr:nvSpPr>
        <xdr:cNvPr id="484" name="フローチャート: 判断 483"/>
        <xdr:cNvSpPr/>
      </xdr:nvSpPr>
      <xdr:spPr>
        <a:xfrm>
          <a:off x="12299950" y="650875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72390</xdr:rowOff>
    </xdr:from>
    <xdr:ext cx="762000" cy="248285"/>
    <xdr:sp macro="" textlink="">
      <xdr:nvSpPr>
        <xdr:cNvPr id="485" name="テキスト ボックス 484"/>
        <xdr:cNvSpPr txBox="1"/>
      </xdr:nvSpPr>
      <xdr:spPr>
        <a:xfrm>
          <a:off x="14528800" y="74523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72390</xdr:rowOff>
    </xdr:from>
    <xdr:ext cx="756920" cy="248285"/>
    <xdr:sp macro="" textlink="">
      <xdr:nvSpPr>
        <xdr:cNvPr id="486" name="テキスト ボックス 485"/>
        <xdr:cNvSpPr txBox="1"/>
      </xdr:nvSpPr>
      <xdr:spPr>
        <a:xfrm>
          <a:off x="13766800" y="745236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72390</xdr:rowOff>
    </xdr:from>
    <xdr:ext cx="762000" cy="248285"/>
    <xdr:sp macro="" textlink="">
      <xdr:nvSpPr>
        <xdr:cNvPr id="487" name="テキスト ボックス 486"/>
        <xdr:cNvSpPr txBox="1"/>
      </xdr:nvSpPr>
      <xdr:spPr>
        <a:xfrm>
          <a:off x="12973050" y="74523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44</xdr:row>
      <xdr:rowOff>72390</xdr:rowOff>
    </xdr:from>
    <xdr:ext cx="762000" cy="248285"/>
    <xdr:sp macro="" textlink="">
      <xdr:nvSpPr>
        <xdr:cNvPr id="488" name="テキスト ボックス 487"/>
        <xdr:cNvSpPr txBox="1"/>
      </xdr:nvSpPr>
      <xdr:spPr>
        <a:xfrm>
          <a:off x="12172950" y="74523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72390</xdr:rowOff>
    </xdr:from>
    <xdr:ext cx="756920" cy="248285"/>
    <xdr:sp macro="" textlink="">
      <xdr:nvSpPr>
        <xdr:cNvPr id="489" name="テキスト ボックス 488"/>
        <xdr:cNvSpPr txBox="1"/>
      </xdr:nvSpPr>
      <xdr:spPr>
        <a:xfrm>
          <a:off x="11366500" y="745236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136525</xdr:rowOff>
    </xdr:from>
    <xdr:to xmlns:xdr="http://schemas.openxmlformats.org/drawingml/2006/spreadsheetDrawing">
      <xdr:col>85</xdr:col>
      <xdr:colOff>171450</xdr:colOff>
      <xdr:row>40</xdr:row>
      <xdr:rowOff>68580</xdr:rowOff>
    </xdr:to>
    <xdr:sp macro="" textlink="">
      <xdr:nvSpPr>
        <xdr:cNvPr id="490" name="楕円 489"/>
        <xdr:cNvSpPr/>
      </xdr:nvSpPr>
      <xdr:spPr>
        <a:xfrm>
          <a:off x="14649450" y="667829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115570</xdr:rowOff>
    </xdr:from>
    <xdr:ext cx="400050" cy="253365"/>
    <xdr:sp macro="" textlink="">
      <xdr:nvSpPr>
        <xdr:cNvPr id="491" name="【認定こども園・幼稚園・保育所】&#10;有形固定資産減価償却率該当値テキスト"/>
        <xdr:cNvSpPr txBox="1"/>
      </xdr:nvSpPr>
      <xdr:spPr>
        <a:xfrm>
          <a:off x="14738350" y="6657340"/>
          <a:ext cx="400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36195</xdr:rowOff>
    </xdr:from>
    <xdr:to xmlns:xdr="http://schemas.openxmlformats.org/drawingml/2006/spreadsheetDrawing">
      <xdr:col>81</xdr:col>
      <xdr:colOff>101600</xdr:colOff>
      <xdr:row>39</xdr:row>
      <xdr:rowOff>135255</xdr:rowOff>
    </xdr:to>
    <xdr:sp macro="" textlink="">
      <xdr:nvSpPr>
        <xdr:cNvPr id="492" name="楕円 491"/>
        <xdr:cNvSpPr/>
      </xdr:nvSpPr>
      <xdr:spPr>
        <a:xfrm>
          <a:off x="13887450" y="65779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85725</xdr:rowOff>
    </xdr:from>
    <xdr:to xmlns:xdr="http://schemas.openxmlformats.org/drawingml/2006/spreadsheetDrawing">
      <xdr:col>85</xdr:col>
      <xdr:colOff>127000</xdr:colOff>
      <xdr:row>40</xdr:row>
      <xdr:rowOff>18415</xdr:rowOff>
    </xdr:to>
    <xdr:cxnSp macro="">
      <xdr:nvCxnSpPr>
        <xdr:cNvPr id="493" name="直線コネクタ 492"/>
        <xdr:cNvCxnSpPr/>
      </xdr:nvCxnSpPr>
      <xdr:spPr>
        <a:xfrm>
          <a:off x="13938250" y="6627495"/>
          <a:ext cx="762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156845</xdr:rowOff>
    </xdr:from>
    <xdr:to xmlns:xdr="http://schemas.openxmlformats.org/drawingml/2006/spreadsheetDrawing">
      <xdr:col>76</xdr:col>
      <xdr:colOff>165100</xdr:colOff>
      <xdr:row>38</xdr:row>
      <xdr:rowOff>88900</xdr:rowOff>
    </xdr:to>
    <xdr:sp macro="" textlink="">
      <xdr:nvSpPr>
        <xdr:cNvPr id="494" name="楕円 493"/>
        <xdr:cNvSpPr/>
      </xdr:nvSpPr>
      <xdr:spPr>
        <a:xfrm>
          <a:off x="13093700" y="63633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39370</xdr:rowOff>
    </xdr:from>
    <xdr:to xmlns:xdr="http://schemas.openxmlformats.org/drawingml/2006/spreadsheetDrawing">
      <xdr:col>81</xdr:col>
      <xdr:colOff>50800</xdr:colOff>
      <xdr:row>39</xdr:row>
      <xdr:rowOff>85725</xdr:rowOff>
    </xdr:to>
    <xdr:cxnSp macro="">
      <xdr:nvCxnSpPr>
        <xdr:cNvPr id="495" name="直線コネクタ 494"/>
        <xdr:cNvCxnSpPr/>
      </xdr:nvCxnSpPr>
      <xdr:spPr>
        <a:xfrm>
          <a:off x="13144500" y="6413500"/>
          <a:ext cx="793750" cy="213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78740</xdr:rowOff>
    </xdr:from>
    <xdr:to xmlns:xdr="http://schemas.openxmlformats.org/drawingml/2006/spreadsheetDrawing">
      <xdr:col>72</xdr:col>
      <xdr:colOff>38100</xdr:colOff>
      <xdr:row>39</xdr:row>
      <xdr:rowOff>10795</xdr:rowOff>
    </xdr:to>
    <xdr:sp macro="" textlink="">
      <xdr:nvSpPr>
        <xdr:cNvPr id="496" name="楕円 495"/>
        <xdr:cNvSpPr/>
      </xdr:nvSpPr>
      <xdr:spPr>
        <a:xfrm>
          <a:off x="12299950" y="645287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38</xdr:row>
      <xdr:rowOff>39370</xdr:rowOff>
    </xdr:from>
    <xdr:to xmlns:xdr="http://schemas.openxmlformats.org/drawingml/2006/spreadsheetDrawing">
      <xdr:col>76</xdr:col>
      <xdr:colOff>114300</xdr:colOff>
      <xdr:row>38</xdr:row>
      <xdr:rowOff>128905</xdr:rowOff>
    </xdr:to>
    <xdr:cxnSp macro="">
      <xdr:nvCxnSpPr>
        <xdr:cNvPr id="497" name="直線コネクタ 496"/>
        <xdr:cNvCxnSpPr/>
      </xdr:nvCxnSpPr>
      <xdr:spPr>
        <a:xfrm flipV="1">
          <a:off x="12344400" y="6413500"/>
          <a:ext cx="8001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142240</xdr:rowOff>
    </xdr:from>
    <xdr:ext cx="400050" cy="248285"/>
    <xdr:sp macro="" textlink="">
      <xdr:nvSpPr>
        <xdr:cNvPr id="498" name="n_1aveValue【認定こども園・幼稚園・保育所】&#10;有形固定資産減価償却率"/>
        <xdr:cNvSpPr txBox="1"/>
      </xdr:nvSpPr>
      <xdr:spPr>
        <a:xfrm>
          <a:off x="13742035" y="6181090"/>
          <a:ext cx="400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0</xdr:rowOff>
    </xdr:from>
    <xdr:ext cx="400050" cy="253365"/>
    <xdr:sp macro="" textlink="">
      <xdr:nvSpPr>
        <xdr:cNvPr id="499" name="n_2aveValue【認定こども園・幼稚園・保育所】&#10;有形固定資産減価償却率"/>
        <xdr:cNvSpPr txBox="1"/>
      </xdr:nvSpPr>
      <xdr:spPr>
        <a:xfrm>
          <a:off x="12960985" y="6541770"/>
          <a:ext cx="400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57785</xdr:rowOff>
    </xdr:from>
    <xdr:ext cx="405130" cy="253365"/>
    <xdr:sp macro="" textlink="">
      <xdr:nvSpPr>
        <xdr:cNvPr id="500" name="n_3aveValue【認定こども園・幼稚園・保育所】&#10;有形固定資産減価償却率"/>
        <xdr:cNvSpPr txBox="1"/>
      </xdr:nvSpPr>
      <xdr:spPr>
        <a:xfrm>
          <a:off x="12167235" y="659955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39</xdr:row>
      <xdr:rowOff>127000</xdr:rowOff>
    </xdr:from>
    <xdr:ext cx="400050" cy="248285"/>
    <xdr:sp macro="" textlink="">
      <xdr:nvSpPr>
        <xdr:cNvPr id="501" name="n_1mainValue【認定こども園・幼稚園・保育所】&#10;有形固定資産減価償却率"/>
        <xdr:cNvSpPr txBox="1"/>
      </xdr:nvSpPr>
      <xdr:spPr>
        <a:xfrm>
          <a:off x="13742035" y="6668770"/>
          <a:ext cx="400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105410</xdr:rowOff>
    </xdr:from>
    <xdr:ext cx="400050" cy="248285"/>
    <xdr:sp macro="" textlink="">
      <xdr:nvSpPr>
        <xdr:cNvPr id="502" name="n_2mainValue【認定こども園・幼稚園・保育所】&#10;有形固定資産減価償却率"/>
        <xdr:cNvSpPr txBox="1"/>
      </xdr:nvSpPr>
      <xdr:spPr>
        <a:xfrm>
          <a:off x="12960985" y="6144260"/>
          <a:ext cx="400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26670</xdr:rowOff>
    </xdr:from>
    <xdr:ext cx="405130" cy="253365"/>
    <xdr:sp macro="" textlink="">
      <xdr:nvSpPr>
        <xdr:cNvPr id="503" name="n_3mainValue【認定こども園・幼稚園・保育所】&#10;有形固定資産減価償却率"/>
        <xdr:cNvSpPr txBox="1"/>
      </xdr:nvSpPr>
      <xdr:spPr>
        <a:xfrm>
          <a:off x="12167235" y="623316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74295</xdr:rowOff>
    </xdr:from>
    <xdr:to xmlns:xdr="http://schemas.openxmlformats.org/drawingml/2006/spreadsheetDrawing">
      <xdr:col>120</xdr:col>
      <xdr:colOff>152400</xdr:colOff>
      <xdr:row>28</xdr:row>
      <xdr:rowOff>24765</xdr:rowOff>
    </xdr:to>
    <xdr:sp macro="" textlink="">
      <xdr:nvSpPr>
        <xdr:cNvPr id="504" name="正方形/長方形 503"/>
        <xdr:cNvSpPr/>
      </xdr:nvSpPr>
      <xdr:spPr>
        <a:xfrm>
          <a:off x="164592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50165</xdr:rowOff>
    </xdr:from>
    <xdr:to xmlns:xdr="http://schemas.openxmlformats.org/drawingml/2006/spreadsheetDrawing">
      <xdr:col>104</xdr:col>
      <xdr:colOff>127000</xdr:colOff>
      <xdr:row>29</xdr:row>
      <xdr:rowOff>130175</xdr:rowOff>
    </xdr:to>
    <xdr:sp macro="" textlink="">
      <xdr:nvSpPr>
        <xdr:cNvPr id="505" name="正方形/長方形 504"/>
        <xdr:cNvSpPr/>
      </xdr:nvSpPr>
      <xdr:spPr>
        <a:xfrm>
          <a:off x="16586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80645</xdr:rowOff>
    </xdr:from>
    <xdr:to xmlns:xdr="http://schemas.openxmlformats.org/drawingml/2006/spreadsheetDrawing">
      <xdr:col>104</xdr:col>
      <xdr:colOff>127000</xdr:colOff>
      <xdr:row>30</xdr:row>
      <xdr:rowOff>161925</xdr:rowOff>
    </xdr:to>
    <xdr:sp macro="" textlink="">
      <xdr:nvSpPr>
        <xdr:cNvPr id="506" name="正方形/長方形 505"/>
        <xdr:cNvSpPr/>
      </xdr:nvSpPr>
      <xdr:spPr>
        <a:xfrm>
          <a:off x="16586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50165</xdr:rowOff>
    </xdr:from>
    <xdr:to xmlns:xdr="http://schemas.openxmlformats.org/drawingml/2006/spreadsheetDrawing">
      <xdr:col>110</xdr:col>
      <xdr:colOff>0</xdr:colOff>
      <xdr:row>29</xdr:row>
      <xdr:rowOff>130175</xdr:rowOff>
    </xdr:to>
    <xdr:sp macro="" textlink="">
      <xdr:nvSpPr>
        <xdr:cNvPr id="507" name="正方形/長方形 506"/>
        <xdr:cNvSpPr/>
      </xdr:nvSpPr>
      <xdr:spPr>
        <a:xfrm>
          <a:off x="174879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80645</xdr:rowOff>
    </xdr:from>
    <xdr:to xmlns:xdr="http://schemas.openxmlformats.org/drawingml/2006/spreadsheetDrawing">
      <xdr:col>110</xdr:col>
      <xdr:colOff>0</xdr:colOff>
      <xdr:row>30</xdr:row>
      <xdr:rowOff>161925</xdr:rowOff>
    </xdr:to>
    <xdr:sp macro="" textlink="">
      <xdr:nvSpPr>
        <xdr:cNvPr id="508" name="正方形/長方形 507"/>
        <xdr:cNvSpPr/>
      </xdr:nvSpPr>
      <xdr:spPr>
        <a:xfrm>
          <a:off x="174879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50165</xdr:rowOff>
    </xdr:from>
    <xdr:to xmlns:xdr="http://schemas.openxmlformats.org/drawingml/2006/spreadsheetDrawing">
      <xdr:col>116</xdr:col>
      <xdr:colOff>0</xdr:colOff>
      <xdr:row>29</xdr:row>
      <xdr:rowOff>130175</xdr:rowOff>
    </xdr:to>
    <xdr:sp macro="" textlink="">
      <xdr:nvSpPr>
        <xdr:cNvPr id="509" name="正方形/長方形 508"/>
        <xdr:cNvSpPr/>
      </xdr:nvSpPr>
      <xdr:spPr>
        <a:xfrm>
          <a:off x="185166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29</xdr:row>
      <xdr:rowOff>80645</xdr:rowOff>
    </xdr:from>
    <xdr:to xmlns:xdr="http://schemas.openxmlformats.org/drawingml/2006/spreadsheetDrawing">
      <xdr:col>116</xdr:col>
      <xdr:colOff>0</xdr:colOff>
      <xdr:row>30</xdr:row>
      <xdr:rowOff>161925</xdr:rowOff>
    </xdr:to>
    <xdr:sp macro="" textlink="">
      <xdr:nvSpPr>
        <xdr:cNvPr id="510" name="正方形/長方形 509"/>
        <xdr:cNvSpPr/>
      </xdr:nvSpPr>
      <xdr:spPr>
        <a:xfrm>
          <a:off x="185166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74295</xdr:rowOff>
    </xdr:to>
    <xdr:sp macro="" textlink="">
      <xdr:nvSpPr>
        <xdr:cNvPr id="511" name="正方形/長方形 510"/>
        <xdr:cNvSpPr/>
      </xdr:nvSpPr>
      <xdr:spPr>
        <a:xfrm>
          <a:off x="164592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4805" cy="220345"/>
    <xdr:sp macro="" textlink="">
      <xdr:nvSpPr>
        <xdr:cNvPr id="512" name="テキスト ボックス 511"/>
        <xdr:cNvSpPr txBox="1"/>
      </xdr:nvSpPr>
      <xdr:spPr>
        <a:xfrm>
          <a:off x="16440150" y="503301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74295</xdr:rowOff>
    </xdr:from>
    <xdr:to xmlns:xdr="http://schemas.openxmlformats.org/drawingml/2006/spreadsheetDrawing">
      <xdr:col>120</xdr:col>
      <xdr:colOff>114300</xdr:colOff>
      <xdr:row>44</xdr:row>
      <xdr:rowOff>74295</xdr:rowOff>
    </xdr:to>
    <xdr:cxnSp macro="">
      <xdr:nvCxnSpPr>
        <xdr:cNvPr id="513" name="直線コネクタ 512"/>
        <xdr:cNvCxnSpPr/>
      </xdr:nvCxnSpPr>
      <xdr:spPr>
        <a:xfrm>
          <a:off x="164592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90805</xdr:rowOff>
    </xdr:from>
    <xdr:to xmlns:xdr="http://schemas.openxmlformats.org/drawingml/2006/spreadsheetDrawing">
      <xdr:col>120</xdr:col>
      <xdr:colOff>114300</xdr:colOff>
      <xdr:row>42</xdr:row>
      <xdr:rowOff>90805</xdr:rowOff>
    </xdr:to>
    <xdr:cxnSp macro="">
      <xdr:nvCxnSpPr>
        <xdr:cNvPr id="514" name="直線コネクタ 513"/>
        <xdr:cNvCxnSpPr/>
      </xdr:nvCxnSpPr>
      <xdr:spPr>
        <a:xfrm>
          <a:off x="16459200" y="7135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118745</xdr:rowOff>
    </xdr:from>
    <xdr:ext cx="462280" cy="253365"/>
    <xdr:sp macro="" textlink="">
      <xdr:nvSpPr>
        <xdr:cNvPr id="515" name="テキスト ボックス 514"/>
        <xdr:cNvSpPr txBox="1"/>
      </xdr:nvSpPr>
      <xdr:spPr>
        <a:xfrm>
          <a:off x="16048990" y="6995795"/>
          <a:ext cx="4622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106680</xdr:rowOff>
    </xdr:from>
    <xdr:to xmlns:xdr="http://schemas.openxmlformats.org/drawingml/2006/spreadsheetDrawing">
      <xdr:col>120</xdr:col>
      <xdr:colOff>114300</xdr:colOff>
      <xdr:row>40</xdr:row>
      <xdr:rowOff>106680</xdr:rowOff>
    </xdr:to>
    <xdr:cxnSp macro="">
      <xdr:nvCxnSpPr>
        <xdr:cNvPr id="516" name="直線コネクタ 515"/>
        <xdr:cNvCxnSpPr/>
      </xdr:nvCxnSpPr>
      <xdr:spPr>
        <a:xfrm>
          <a:off x="16459200" y="68160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134620</xdr:rowOff>
    </xdr:from>
    <xdr:ext cx="462280" cy="253365"/>
    <xdr:sp macro="" textlink="">
      <xdr:nvSpPr>
        <xdr:cNvPr id="517" name="テキスト ボックス 516"/>
        <xdr:cNvSpPr txBox="1"/>
      </xdr:nvSpPr>
      <xdr:spPr>
        <a:xfrm>
          <a:off x="16048990" y="6676390"/>
          <a:ext cx="4622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122555</xdr:rowOff>
    </xdr:from>
    <xdr:to xmlns:xdr="http://schemas.openxmlformats.org/drawingml/2006/spreadsheetDrawing">
      <xdr:col>120</xdr:col>
      <xdr:colOff>114300</xdr:colOff>
      <xdr:row>38</xdr:row>
      <xdr:rowOff>122555</xdr:rowOff>
    </xdr:to>
    <xdr:cxnSp macro="">
      <xdr:nvCxnSpPr>
        <xdr:cNvPr id="518" name="直線コネクタ 517"/>
        <xdr:cNvCxnSpPr/>
      </xdr:nvCxnSpPr>
      <xdr:spPr>
        <a:xfrm>
          <a:off x="16459200" y="6496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151130</xdr:rowOff>
    </xdr:from>
    <xdr:ext cx="462280" cy="253365"/>
    <xdr:sp macro="" textlink="">
      <xdr:nvSpPr>
        <xdr:cNvPr id="519" name="テキスト ボックス 518"/>
        <xdr:cNvSpPr txBox="1"/>
      </xdr:nvSpPr>
      <xdr:spPr>
        <a:xfrm>
          <a:off x="16048990" y="6357620"/>
          <a:ext cx="4622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138430</xdr:rowOff>
    </xdr:from>
    <xdr:to xmlns:xdr="http://schemas.openxmlformats.org/drawingml/2006/spreadsheetDrawing">
      <xdr:col>120</xdr:col>
      <xdr:colOff>114300</xdr:colOff>
      <xdr:row>36</xdr:row>
      <xdr:rowOff>138430</xdr:rowOff>
    </xdr:to>
    <xdr:cxnSp macro="">
      <xdr:nvCxnSpPr>
        <xdr:cNvPr id="520" name="直線コネクタ 519"/>
        <xdr:cNvCxnSpPr/>
      </xdr:nvCxnSpPr>
      <xdr:spPr>
        <a:xfrm>
          <a:off x="16459200" y="61772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167005</xdr:rowOff>
    </xdr:from>
    <xdr:ext cx="462280" cy="252730"/>
    <xdr:sp macro="" textlink="">
      <xdr:nvSpPr>
        <xdr:cNvPr id="521" name="テキスト ボックス 520"/>
        <xdr:cNvSpPr txBox="1"/>
      </xdr:nvSpPr>
      <xdr:spPr>
        <a:xfrm>
          <a:off x="16048990" y="6038215"/>
          <a:ext cx="462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154305</xdr:rowOff>
    </xdr:from>
    <xdr:to xmlns:xdr="http://schemas.openxmlformats.org/drawingml/2006/spreadsheetDrawing">
      <xdr:col>120</xdr:col>
      <xdr:colOff>114300</xdr:colOff>
      <xdr:row>34</xdr:row>
      <xdr:rowOff>154305</xdr:rowOff>
    </xdr:to>
    <xdr:cxnSp macro="">
      <xdr:nvCxnSpPr>
        <xdr:cNvPr id="522" name="直線コネクタ 521"/>
        <xdr:cNvCxnSpPr/>
      </xdr:nvCxnSpPr>
      <xdr:spPr>
        <a:xfrm>
          <a:off x="16459200" y="58578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15875</xdr:rowOff>
    </xdr:from>
    <xdr:ext cx="462280" cy="248285"/>
    <xdr:sp macro="" textlink="">
      <xdr:nvSpPr>
        <xdr:cNvPr id="523" name="テキスト ボックス 522"/>
        <xdr:cNvSpPr txBox="1"/>
      </xdr:nvSpPr>
      <xdr:spPr>
        <a:xfrm>
          <a:off x="16048990" y="5719445"/>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524" name="直線コネクタ 523"/>
        <xdr:cNvCxnSpPr/>
      </xdr:nvCxnSpPr>
      <xdr:spPr>
        <a:xfrm>
          <a:off x="16459200" y="55384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31115</xdr:rowOff>
    </xdr:from>
    <xdr:ext cx="462280" cy="248285"/>
    <xdr:sp macro="" textlink="">
      <xdr:nvSpPr>
        <xdr:cNvPr id="525" name="テキスト ボックス 524"/>
        <xdr:cNvSpPr txBox="1"/>
      </xdr:nvSpPr>
      <xdr:spPr>
        <a:xfrm>
          <a:off x="16048990" y="5399405"/>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114300</xdr:colOff>
      <xdr:row>31</xdr:row>
      <xdr:rowOff>18415</xdr:rowOff>
    </xdr:to>
    <xdr:cxnSp macro="">
      <xdr:nvCxnSpPr>
        <xdr:cNvPr id="526" name="直線コネクタ 525"/>
        <xdr:cNvCxnSpPr/>
      </xdr:nvCxnSpPr>
      <xdr:spPr>
        <a:xfrm>
          <a:off x="164592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47625</xdr:rowOff>
    </xdr:from>
    <xdr:ext cx="462280" cy="248285"/>
    <xdr:sp macro="" textlink="">
      <xdr:nvSpPr>
        <xdr:cNvPr id="527" name="テキスト ボックス 526"/>
        <xdr:cNvSpPr txBox="1"/>
      </xdr:nvSpPr>
      <xdr:spPr>
        <a:xfrm>
          <a:off x="16048990" y="5080635"/>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74295</xdr:rowOff>
    </xdr:to>
    <xdr:sp macro="" textlink="">
      <xdr:nvSpPr>
        <xdr:cNvPr id="528" name="【認定こども園・幼稚園・保育所】&#10;一人当たり面積グラフ枠"/>
        <xdr:cNvSpPr/>
      </xdr:nvSpPr>
      <xdr:spPr>
        <a:xfrm>
          <a:off x="164592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62865</xdr:rowOff>
    </xdr:from>
    <xdr:to xmlns:xdr="http://schemas.openxmlformats.org/drawingml/2006/spreadsheetDrawing">
      <xdr:col>116</xdr:col>
      <xdr:colOff>62865</xdr:colOff>
      <xdr:row>42</xdr:row>
      <xdr:rowOff>39370</xdr:rowOff>
    </xdr:to>
    <xdr:cxnSp macro="">
      <xdr:nvCxnSpPr>
        <xdr:cNvPr id="529" name="直線コネクタ 528"/>
        <xdr:cNvCxnSpPr/>
      </xdr:nvCxnSpPr>
      <xdr:spPr>
        <a:xfrm flipV="1">
          <a:off x="19951065" y="5598795"/>
          <a:ext cx="0" cy="1485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42545</xdr:rowOff>
    </xdr:from>
    <xdr:ext cx="464820" cy="253365"/>
    <xdr:sp macro="" textlink="">
      <xdr:nvSpPr>
        <xdr:cNvPr id="530" name="【認定こども園・幼稚園・保育所】&#10;一人当たり面積最小値テキスト"/>
        <xdr:cNvSpPr txBox="1"/>
      </xdr:nvSpPr>
      <xdr:spPr>
        <a:xfrm>
          <a:off x="19989800" y="7087235"/>
          <a:ext cx="464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39370</xdr:rowOff>
    </xdr:from>
    <xdr:to xmlns:xdr="http://schemas.openxmlformats.org/drawingml/2006/spreadsheetDrawing">
      <xdr:col>116</xdr:col>
      <xdr:colOff>152400</xdr:colOff>
      <xdr:row>42</xdr:row>
      <xdr:rowOff>39370</xdr:rowOff>
    </xdr:to>
    <xdr:cxnSp macro="">
      <xdr:nvCxnSpPr>
        <xdr:cNvPr id="531" name="直線コネクタ 530"/>
        <xdr:cNvCxnSpPr/>
      </xdr:nvCxnSpPr>
      <xdr:spPr>
        <a:xfrm>
          <a:off x="19881850" y="70840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11430</xdr:rowOff>
    </xdr:from>
    <xdr:ext cx="464820" cy="248285"/>
    <xdr:sp macro="" textlink="">
      <xdr:nvSpPr>
        <xdr:cNvPr id="532" name="【認定こども園・幼稚園・保育所】&#10;一人当たり面積最大値テキスト"/>
        <xdr:cNvSpPr txBox="1"/>
      </xdr:nvSpPr>
      <xdr:spPr>
        <a:xfrm>
          <a:off x="19989800" y="5379720"/>
          <a:ext cx="4648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62865</xdr:rowOff>
    </xdr:from>
    <xdr:to xmlns:xdr="http://schemas.openxmlformats.org/drawingml/2006/spreadsheetDrawing">
      <xdr:col>116</xdr:col>
      <xdr:colOff>152400</xdr:colOff>
      <xdr:row>33</xdr:row>
      <xdr:rowOff>62865</xdr:rowOff>
    </xdr:to>
    <xdr:cxnSp macro="">
      <xdr:nvCxnSpPr>
        <xdr:cNvPr id="533" name="直線コネクタ 532"/>
        <xdr:cNvCxnSpPr/>
      </xdr:nvCxnSpPr>
      <xdr:spPr>
        <a:xfrm>
          <a:off x="19881850" y="55987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56515</xdr:rowOff>
    </xdr:from>
    <xdr:ext cx="464820" cy="253365"/>
    <xdr:sp macro="" textlink="">
      <xdr:nvSpPr>
        <xdr:cNvPr id="534" name="【認定こども園・幼稚園・保育所】&#10;一人当たり面積平均値テキスト"/>
        <xdr:cNvSpPr txBox="1"/>
      </xdr:nvSpPr>
      <xdr:spPr>
        <a:xfrm>
          <a:off x="19989800" y="6598285"/>
          <a:ext cx="46482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77470</xdr:rowOff>
    </xdr:from>
    <xdr:to xmlns:xdr="http://schemas.openxmlformats.org/drawingml/2006/spreadsheetDrawing">
      <xdr:col>116</xdr:col>
      <xdr:colOff>114300</xdr:colOff>
      <xdr:row>40</xdr:row>
      <xdr:rowOff>8890</xdr:rowOff>
    </xdr:to>
    <xdr:sp macro="" textlink="">
      <xdr:nvSpPr>
        <xdr:cNvPr id="535" name="フローチャート: 判断 534"/>
        <xdr:cNvSpPr/>
      </xdr:nvSpPr>
      <xdr:spPr>
        <a:xfrm>
          <a:off x="19900900" y="66192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41910</xdr:rowOff>
    </xdr:from>
    <xdr:to xmlns:xdr="http://schemas.openxmlformats.org/drawingml/2006/spreadsheetDrawing">
      <xdr:col>112</xdr:col>
      <xdr:colOff>38100</xdr:colOff>
      <xdr:row>39</xdr:row>
      <xdr:rowOff>141605</xdr:rowOff>
    </xdr:to>
    <xdr:sp macro="" textlink="">
      <xdr:nvSpPr>
        <xdr:cNvPr id="536" name="フローチャート: 判断 535"/>
        <xdr:cNvSpPr/>
      </xdr:nvSpPr>
      <xdr:spPr>
        <a:xfrm>
          <a:off x="19157950" y="658368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67945</xdr:rowOff>
    </xdr:from>
    <xdr:to xmlns:xdr="http://schemas.openxmlformats.org/drawingml/2006/spreadsheetDrawing">
      <xdr:col>107</xdr:col>
      <xdr:colOff>101600</xdr:colOff>
      <xdr:row>39</xdr:row>
      <xdr:rowOff>167005</xdr:rowOff>
    </xdr:to>
    <xdr:sp macro="" textlink="">
      <xdr:nvSpPr>
        <xdr:cNvPr id="537" name="フローチャート: 判断 536"/>
        <xdr:cNvSpPr/>
      </xdr:nvSpPr>
      <xdr:spPr>
        <a:xfrm>
          <a:off x="18345150" y="66097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33</xdr:row>
      <xdr:rowOff>99695</xdr:rowOff>
    </xdr:from>
    <xdr:to xmlns:xdr="http://schemas.openxmlformats.org/drawingml/2006/spreadsheetDrawing">
      <xdr:col>102</xdr:col>
      <xdr:colOff>165100</xdr:colOff>
      <xdr:row>34</xdr:row>
      <xdr:rowOff>31750</xdr:rowOff>
    </xdr:to>
    <xdr:sp macro="" textlink="">
      <xdr:nvSpPr>
        <xdr:cNvPr id="538" name="フローチャート: 判断 537"/>
        <xdr:cNvSpPr/>
      </xdr:nvSpPr>
      <xdr:spPr>
        <a:xfrm>
          <a:off x="17551400" y="56356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72390</xdr:rowOff>
    </xdr:from>
    <xdr:ext cx="762000" cy="248285"/>
    <xdr:sp macro="" textlink="">
      <xdr:nvSpPr>
        <xdr:cNvPr id="539" name="テキスト ボックス 538"/>
        <xdr:cNvSpPr txBox="1"/>
      </xdr:nvSpPr>
      <xdr:spPr>
        <a:xfrm>
          <a:off x="19780250" y="74523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44</xdr:row>
      <xdr:rowOff>72390</xdr:rowOff>
    </xdr:from>
    <xdr:ext cx="762000" cy="248285"/>
    <xdr:sp macro="" textlink="">
      <xdr:nvSpPr>
        <xdr:cNvPr id="540" name="テキスト ボックス 539"/>
        <xdr:cNvSpPr txBox="1"/>
      </xdr:nvSpPr>
      <xdr:spPr>
        <a:xfrm>
          <a:off x="19030950" y="74523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72390</xdr:rowOff>
    </xdr:from>
    <xdr:ext cx="756920" cy="248285"/>
    <xdr:sp macro="" textlink="">
      <xdr:nvSpPr>
        <xdr:cNvPr id="541" name="テキスト ボックス 540"/>
        <xdr:cNvSpPr txBox="1"/>
      </xdr:nvSpPr>
      <xdr:spPr>
        <a:xfrm>
          <a:off x="18224500" y="745236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72390</xdr:rowOff>
    </xdr:from>
    <xdr:ext cx="762000" cy="248285"/>
    <xdr:sp macro="" textlink="">
      <xdr:nvSpPr>
        <xdr:cNvPr id="542" name="テキスト ボックス 541"/>
        <xdr:cNvSpPr txBox="1"/>
      </xdr:nvSpPr>
      <xdr:spPr>
        <a:xfrm>
          <a:off x="17430750" y="74523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44</xdr:row>
      <xdr:rowOff>72390</xdr:rowOff>
    </xdr:from>
    <xdr:ext cx="762000" cy="248285"/>
    <xdr:sp macro="" textlink="">
      <xdr:nvSpPr>
        <xdr:cNvPr id="543" name="テキスト ボックス 542"/>
        <xdr:cNvSpPr txBox="1"/>
      </xdr:nvSpPr>
      <xdr:spPr>
        <a:xfrm>
          <a:off x="16630650" y="74523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111125</xdr:rowOff>
    </xdr:from>
    <xdr:to xmlns:xdr="http://schemas.openxmlformats.org/drawingml/2006/spreadsheetDrawing">
      <xdr:col>116</xdr:col>
      <xdr:colOff>114300</xdr:colOff>
      <xdr:row>37</xdr:row>
      <xdr:rowOff>42545</xdr:rowOff>
    </xdr:to>
    <xdr:sp macro="" textlink="">
      <xdr:nvSpPr>
        <xdr:cNvPr id="544" name="楕円 543"/>
        <xdr:cNvSpPr/>
      </xdr:nvSpPr>
      <xdr:spPr>
        <a:xfrm>
          <a:off x="19900900" y="61499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35</xdr:row>
      <xdr:rowOff>133350</xdr:rowOff>
    </xdr:from>
    <xdr:ext cx="464820" cy="252730"/>
    <xdr:sp macro="" textlink="">
      <xdr:nvSpPr>
        <xdr:cNvPr id="545" name="【認定こども園・幼稚園・保育所】&#10;一人当たり面積該当値テキスト"/>
        <xdr:cNvSpPr txBox="1"/>
      </xdr:nvSpPr>
      <xdr:spPr>
        <a:xfrm>
          <a:off x="19989800" y="6004560"/>
          <a:ext cx="4648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35</xdr:row>
      <xdr:rowOff>74295</xdr:rowOff>
    </xdr:from>
    <xdr:to xmlns:xdr="http://schemas.openxmlformats.org/drawingml/2006/spreadsheetDrawing">
      <xdr:col>112</xdr:col>
      <xdr:colOff>38100</xdr:colOff>
      <xdr:row>36</xdr:row>
      <xdr:rowOff>5715</xdr:rowOff>
    </xdr:to>
    <xdr:sp macro="" textlink="">
      <xdr:nvSpPr>
        <xdr:cNvPr id="546" name="楕円 545"/>
        <xdr:cNvSpPr/>
      </xdr:nvSpPr>
      <xdr:spPr>
        <a:xfrm>
          <a:off x="19157950" y="594550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35</xdr:row>
      <xdr:rowOff>124460</xdr:rowOff>
    </xdr:from>
    <xdr:to xmlns:xdr="http://schemas.openxmlformats.org/drawingml/2006/spreadsheetDrawing">
      <xdr:col>116</xdr:col>
      <xdr:colOff>63500</xdr:colOff>
      <xdr:row>36</xdr:row>
      <xdr:rowOff>161290</xdr:rowOff>
    </xdr:to>
    <xdr:cxnSp macro="">
      <xdr:nvCxnSpPr>
        <xdr:cNvPr id="547" name="直線コネクタ 546"/>
        <xdr:cNvCxnSpPr/>
      </xdr:nvCxnSpPr>
      <xdr:spPr>
        <a:xfrm>
          <a:off x="19202400" y="5995670"/>
          <a:ext cx="749300" cy="204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127635</xdr:rowOff>
    </xdr:from>
    <xdr:to xmlns:xdr="http://schemas.openxmlformats.org/drawingml/2006/spreadsheetDrawing">
      <xdr:col>107</xdr:col>
      <xdr:colOff>101600</xdr:colOff>
      <xdr:row>37</xdr:row>
      <xdr:rowOff>59055</xdr:rowOff>
    </xdr:to>
    <xdr:sp macro="" textlink="">
      <xdr:nvSpPr>
        <xdr:cNvPr id="548" name="楕円 547"/>
        <xdr:cNvSpPr/>
      </xdr:nvSpPr>
      <xdr:spPr>
        <a:xfrm>
          <a:off x="18345150" y="61664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35</xdr:row>
      <xdr:rowOff>124460</xdr:rowOff>
    </xdr:from>
    <xdr:to xmlns:xdr="http://schemas.openxmlformats.org/drawingml/2006/spreadsheetDrawing">
      <xdr:col>111</xdr:col>
      <xdr:colOff>171450</xdr:colOff>
      <xdr:row>37</xdr:row>
      <xdr:rowOff>8890</xdr:rowOff>
    </xdr:to>
    <xdr:cxnSp macro="">
      <xdr:nvCxnSpPr>
        <xdr:cNvPr id="549" name="直線コネクタ 548"/>
        <xdr:cNvCxnSpPr/>
      </xdr:nvCxnSpPr>
      <xdr:spPr>
        <a:xfrm flipV="1">
          <a:off x="18395950" y="5995670"/>
          <a:ext cx="806450" cy="219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36</xdr:row>
      <xdr:rowOff>133350</xdr:rowOff>
    </xdr:from>
    <xdr:to xmlns:xdr="http://schemas.openxmlformats.org/drawingml/2006/spreadsheetDrawing">
      <xdr:col>102</xdr:col>
      <xdr:colOff>165100</xdr:colOff>
      <xdr:row>37</xdr:row>
      <xdr:rowOff>64770</xdr:rowOff>
    </xdr:to>
    <xdr:sp macro="" textlink="">
      <xdr:nvSpPr>
        <xdr:cNvPr id="550" name="楕円 549"/>
        <xdr:cNvSpPr/>
      </xdr:nvSpPr>
      <xdr:spPr>
        <a:xfrm>
          <a:off x="17551400" y="61722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37</xdr:row>
      <xdr:rowOff>8890</xdr:rowOff>
    </xdr:from>
    <xdr:to xmlns:xdr="http://schemas.openxmlformats.org/drawingml/2006/spreadsheetDrawing">
      <xdr:col>107</xdr:col>
      <xdr:colOff>50800</xdr:colOff>
      <xdr:row>37</xdr:row>
      <xdr:rowOff>15875</xdr:rowOff>
    </xdr:to>
    <xdr:cxnSp macro="">
      <xdr:nvCxnSpPr>
        <xdr:cNvPr id="551" name="直線コネクタ 550"/>
        <xdr:cNvCxnSpPr/>
      </xdr:nvCxnSpPr>
      <xdr:spPr>
        <a:xfrm flipV="1">
          <a:off x="17602200" y="6215380"/>
          <a:ext cx="7937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132715</xdr:rowOff>
    </xdr:from>
    <xdr:ext cx="469900" cy="253365"/>
    <xdr:sp macro="" textlink="">
      <xdr:nvSpPr>
        <xdr:cNvPr id="552" name="n_1aveValue【認定こども園・幼稚園・保育所】&#10;一人当たり面積"/>
        <xdr:cNvSpPr txBox="1"/>
      </xdr:nvSpPr>
      <xdr:spPr>
        <a:xfrm>
          <a:off x="18980150" y="66744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158750</xdr:rowOff>
    </xdr:from>
    <xdr:ext cx="469900" cy="248285"/>
    <xdr:sp macro="" textlink="">
      <xdr:nvSpPr>
        <xdr:cNvPr id="553" name="n_2aveValue【認定こども園・幼稚園・保育所】&#10;一人当たり面積"/>
        <xdr:cNvSpPr txBox="1"/>
      </xdr:nvSpPr>
      <xdr:spPr>
        <a:xfrm>
          <a:off x="18180050" y="670052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32</xdr:row>
      <xdr:rowOff>48260</xdr:rowOff>
    </xdr:from>
    <xdr:ext cx="469900" cy="248285"/>
    <xdr:sp macro="" textlink="">
      <xdr:nvSpPr>
        <xdr:cNvPr id="554" name="n_3aveValue【認定こども園・幼稚園・保育所】&#10;一人当たり面積"/>
        <xdr:cNvSpPr txBox="1"/>
      </xdr:nvSpPr>
      <xdr:spPr>
        <a:xfrm>
          <a:off x="17386300" y="541655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34</xdr:row>
      <xdr:rowOff>22225</xdr:rowOff>
    </xdr:from>
    <xdr:ext cx="469900" cy="253365"/>
    <xdr:sp macro="" textlink="">
      <xdr:nvSpPr>
        <xdr:cNvPr id="555" name="n_1mainValue【認定こども園・幼稚園・保育所】&#10;一人当たり面積"/>
        <xdr:cNvSpPr txBox="1"/>
      </xdr:nvSpPr>
      <xdr:spPr>
        <a:xfrm>
          <a:off x="18980150" y="57257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35</xdr:row>
      <xdr:rowOff>74930</xdr:rowOff>
    </xdr:from>
    <xdr:ext cx="469900" cy="253365"/>
    <xdr:sp macro="" textlink="">
      <xdr:nvSpPr>
        <xdr:cNvPr id="556" name="n_2mainValue【認定こども園・幼稚園・保育所】&#10;一人当たり面積"/>
        <xdr:cNvSpPr txBox="1"/>
      </xdr:nvSpPr>
      <xdr:spPr>
        <a:xfrm>
          <a:off x="18180050" y="59461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56515</xdr:rowOff>
    </xdr:from>
    <xdr:ext cx="469900" cy="253365"/>
    <xdr:sp macro="" textlink="">
      <xdr:nvSpPr>
        <xdr:cNvPr id="557" name="n_3mainValue【認定こども園・幼稚園・保育所】&#10;一人当たり面積"/>
        <xdr:cNvSpPr txBox="1"/>
      </xdr:nvSpPr>
      <xdr:spPr>
        <a:xfrm>
          <a:off x="17386300" y="62630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111760</xdr:rowOff>
    </xdr:from>
    <xdr:to xmlns:xdr="http://schemas.openxmlformats.org/drawingml/2006/spreadsheetDrawing">
      <xdr:col>90</xdr:col>
      <xdr:colOff>25400</xdr:colOff>
      <xdr:row>50</xdr:row>
      <xdr:rowOff>61595</xdr:rowOff>
    </xdr:to>
    <xdr:sp macro="" textlink="">
      <xdr:nvSpPr>
        <xdr:cNvPr id="558" name="正方形/長方形 557"/>
        <xdr:cNvSpPr/>
      </xdr:nvSpPr>
      <xdr:spPr>
        <a:xfrm>
          <a:off x="1120775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86995</xdr:rowOff>
    </xdr:from>
    <xdr:to xmlns:xdr="http://schemas.openxmlformats.org/drawingml/2006/spreadsheetDrawing">
      <xdr:col>74</xdr:col>
      <xdr:colOff>0</xdr:colOff>
      <xdr:row>52</xdr:row>
      <xdr:rowOff>0</xdr:rowOff>
    </xdr:to>
    <xdr:sp macro="" textlink="">
      <xdr:nvSpPr>
        <xdr:cNvPr id="559" name="正方形/長方形 558"/>
        <xdr:cNvSpPr/>
      </xdr:nvSpPr>
      <xdr:spPr>
        <a:xfrm>
          <a:off x="11315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117475</xdr:rowOff>
    </xdr:from>
    <xdr:to xmlns:xdr="http://schemas.openxmlformats.org/drawingml/2006/spreadsheetDrawing">
      <xdr:col>74</xdr:col>
      <xdr:colOff>0</xdr:colOff>
      <xdr:row>53</xdr:row>
      <xdr:rowOff>31115</xdr:rowOff>
    </xdr:to>
    <xdr:sp macro="" textlink="">
      <xdr:nvSpPr>
        <xdr:cNvPr id="560" name="正方形/長方形 559"/>
        <xdr:cNvSpPr/>
      </xdr:nvSpPr>
      <xdr:spPr>
        <a:xfrm>
          <a:off x="11315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86995</xdr:rowOff>
    </xdr:from>
    <xdr:to xmlns:xdr="http://schemas.openxmlformats.org/drawingml/2006/spreadsheetDrawing">
      <xdr:col>79</xdr:col>
      <xdr:colOff>63500</xdr:colOff>
      <xdr:row>52</xdr:row>
      <xdr:rowOff>0</xdr:rowOff>
    </xdr:to>
    <xdr:sp macro="" textlink="">
      <xdr:nvSpPr>
        <xdr:cNvPr id="561" name="正方形/長方形 560"/>
        <xdr:cNvSpPr/>
      </xdr:nvSpPr>
      <xdr:spPr>
        <a:xfrm>
          <a:off x="122364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117475</xdr:rowOff>
    </xdr:from>
    <xdr:to xmlns:xdr="http://schemas.openxmlformats.org/drawingml/2006/spreadsheetDrawing">
      <xdr:col>79</xdr:col>
      <xdr:colOff>63500</xdr:colOff>
      <xdr:row>53</xdr:row>
      <xdr:rowOff>31115</xdr:rowOff>
    </xdr:to>
    <xdr:sp macro="" textlink="">
      <xdr:nvSpPr>
        <xdr:cNvPr id="562" name="正方形/長方形 561"/>
        <xdr:cNvSpPr/>
      </xdr:nvSpPr>
      <xdr:spPr>
        <a:xfrm>
          <a:off x="122364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86995</xdr:rowOff>
    </xdr:from>
    <xdr:to xmlns:xdr="http://schemas.openxmlformats.org/drawingml/2006/spreadsheetDrawing">
      <xdr:col>85</xdr:col>
      <xdr:colOff>63500</xdr:colOff>
      <xdr:row>52</xdr:row>
      <xdr:rowOff>0</xdr:rowOff>
    </xdr:to>
    <xdr:sp macro="" textlink="">
      <xdr:nvSpPr>
        <xdr:cNvPr id="563" name="正方形/長方形 562"/>
        <xdr:cNvSpPr/>
      </xdr:nvSpPr>
      <xdr:spPr>
        <a:xfrm>
          <a:off x="132651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51</xdr:row>
      <xdr:rowOff>117475</xdr:rowOff>
    </xdr:from>
    <xdr:to xmlns:xdr="http://schemas.openxmlformats.org/drawingml/2006/spreadsheetDrawing">
      <xdr:col>85</xdr:col>
      <xdr:colOff>63500</xdr:colOff>
      <xdr:row>53</xdr:row>
      <xdr:rowOff>31115</xdr:rowOff>
    </xdr:to>
    <xdr:sp macro="" textlink="">
      <xdr:nvSpPr>
        <xdr:cNvPr id="564" name="正方形/長方形 563"/>
        <xdr:cNvSpPr/>
      </xdr:nvSpPr>
      <xdr:spPr>
        <a:xfrm>
          <a:off x="132651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55880</xdr:rowOff>
    </xdr:from>
    <xdr:to xmlns:xdr="http://schemas.openxmlformats.org/drawingml/2006/spreadsheetDrawing">
      <xdr:col>90</xdr:col>
      <xdr:colOff>25400</xdr:colOff>
      <xdr:row>66</xdr:row>
      <xdr:rowOff>111760</xdr:rowOff>
    </xdr:to>
    <xdr:sp macro="" textlink="">
      <xdr:nvSpPr>
        <xdr:cNvPr id="565" name="正方形/長方形 564"/>
        <xdr:cNvSpPr/>
      </xdr:nvSpPr>
      <xdr:spPr>
        <a:xfrm>
          <a:off x="1120775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37465</xdr:rowOff>
    </xdr:from>
    <xdr:ext cx="298450" cy="220345"/>
    <xdr:sp macro="" textlink="">
      <xdr:nvSpPr>
        <xdr:cNvPr id="566" name="テキスト ボックス 565"/>
        <xdr:cNvSpPr txBox="1"/>
      </xdr:nvSpPr>
      <xdr:spPr>
        <a:xfrm>
          <a:off x="11169650" y="875855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111760</xdr:rowOff>
    </xdr:from>
    <xdr:to xmlns:xdr="http://schemas.openxmlformats.org/drawingml/2006/spreadsheetDrawing">
      <xdr:col>89</xdr:col>
      <xdr:colOff>171450</xdr:colOff>
      <xdr:row>66</xdr:row>
      <xdr:rowOff>111760</xdr:rowOff>
    </xdr:to>
    <xdr:cxnSp macro="">
      <xdr:nvCxnSpPr>
        <xdr:cNvPr id="567" name="直線コネクタ 566"/>
        <xdr:cNvCxnSpPr/>
      </xdr:nvCxnSpPr>
      <xdr:spPr>
        <a:xfrm>
          <a:off x="11207750" y="111798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140335</xdr:rowOff>
    </xdr:from>
    <xdr:ext cx="398145" cy="248285"/>
    <xdr:sp macro="" textlink="">
      <xdr:nvSpPr>
        <xdr:cNvPr id="568" name="テキスト ボックス 567"/>
        <xdr:cNvSpPr txBox="1"/>
      </xdr:nvSpPr>
      <xdr:spPr>
        <a:xfrm>
          <a:off x="10842625" y="11040745"/>
          <a:ext cx="3981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128270</xdr:rowOff>
    </xdr:from>
    <xdr:to xmlns:xdr="http://schemas.openxmlformats.org/drawingml/2006/spreadsheetDrawing">
      <xdr:col>89</xdr:col>
      <xdr:colOff>171450</xdr:colOff>
      <xdr:row>64</xdr:row>
      <xdr:rowOff>128270</xdr:rowOff>
    </xdr:to>
    <xdr:cxnSp macro="">
      <xdr:nvCxnSpPr>
        <xdr:cNvPr id="569" name="直線コネクタ 568"/>
        <xdr:cNvCxnSpPr/>
      </xdr:nvCxnSpPr>
      <xdr:spPr>
        <a:xfrm>
          <a:off x="11207750" y="108610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156210</xdr:rowOff>
    </xdr:from>
    <xdr:ext cx="398145" cy="253365"/>
    <xdr:sp macro="" textlink="">
      <xdr:nvSpPr>
        <xdr:cNvPr id="570" name="テキスト ボックス 569"/>
        <xdr:cNvSpPr txBox="1"/>
      </xdr:nvSpPr>
      <xdr:spPr>
        <a:xfrm>
          <a:off x="10842625" y="10721340"/>
          <a:ext cx="3981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143510</xdr:rowOff>
    </xdr:from>
    <xdr:to xmlns:xdr="http://schemas.openxmlformats.org/drawingml/2006/spreadsheetDrawing">
      <xdr:col>89</xdr:col>
      <xdr:colOff>171450</xdr:colOff>
      <xdr:row>62</xdr:row>
      <xdr:rowOff>143510</xdr:rowOff>
    </xdr:to>
    <xdr:cxnSp macro="">
      <xdr:nvCxnSpPr>
        <xdr:cNvPr id="571" name="直線コネクタ 570"/>
        <xdr:cNvCxnSpPr/>
      </xdr:nvCxnSpPr>
      <xdr:spPr>
        <a:xfrm>
          <a:off x="11207750" y="10541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398145" cy="253365"/>
    <xdr:sp macro="" textlink="">
      <xdr:nvSpPr>
        <xdr:cNvPr id="572" name="テキスト ボックス 571"/>
        <xdr:cNvSpPr txBox="1"/>
      </xdr:nvSpPr>
      <xdr:spPr>
        <a:xfrm>
          <a:off x="10842625" y="10401935"/>
          <a:ext cx="3981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160020</xdr:rowOff>
    </xdr:from>
    <xdr:to xmlns:xdr="http://schemas.openxmlformats.org/drawingml/2006/spreadsheetDrawing">
      <xdr:col>89</xdr:col>
      <xdr:colOff>171450</xdr:colOff>
      <xdr:row>60</xdr:row>
      <xdr:rowOff>160020</xdr:rowOff>
    </xdr:to>
    <xdr:cxnSp macro="">
      <xdr:nvCxnSpPr>
        <xdr:cNvPr id="573" name="直線コネクタ 572"/>
        <xdr:cNvCxnSpPr/>
      </xdr:nvCxnSpPr>
      <xdr:spPr>
        <a:xfrm>
          <a:off x="11207750" y="102222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20320</xdr:rowOff>
    </xdr:from>
    <xdr:ext cx="398145" cy="253365"/>
    <xdr:sp macro="" textlink="">
      <xdr:nvSpPr>
        <xdr:cNvPr id="574" name="テキスト ボックス 573"/>
        <xdr:cNvSpPr txBox="1"/>
      </xdr:nvSpPr>
      <xdr:spPr>
        <a:xfrm>
          <a:off x="10842625" y="10082530"/>
          <a:ext cx="3981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7620</xdr:rowOff>
    </xdr:from>
    <xdr:to xmlns:xdr="http://schemas.openxmlformats.org/drawingml/2006/spreadsheetDrawing">
      <xdr:col>89</xdr:col>
      <xdr:colOff>171450</xdr:colOff>
      <xdr:row>59</xdr:row>
      <xdr:rowOff>7620</xdr:rowOff>
    </xdr:to>
    <xdr:cxnSp macro="">
      <xdr:nvCxnSpPr>
        <xdr:cNvPr id="575" name="直線コネクタ 574"/>
        <xdr:cNvCxnSpPr/>
      </xdr:nvCxnSpPr>
      <xdr:spPr>
        <a:xfrm>
          <a:off x="11207750" y="99021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36830</xdr:rowOff>
    </xdr:from>
    <xdr:ext cx="398145" cy="248285"/>
    <xdr:sp macro="" textlink="">
      <xdr:nvSpPr>
        <xdr:cNvPr id="576" name="テキスト ボックス 575"/>
        <xdr:cNvSpPr txBox="1"/>
      </xdr:nvSpPr>
      <xdr:spPr>
        <a:xfrm>
          <a:off x="10842625" y="9763760"/>
          <a:ext cx="3981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24130</xdr:rowOff>
    </xdr:from>
    <xdr:to xmlns:xdr="http://schemas.openxmlformats.org/drawingml/2006/spreadsheetDrawing">
      <xdr:col>89</xdr:col>
      <xdr:colOff>171450</xdr:colOff>
      <xdr:row>57</xdr:row>
      <xdr:rowOff>24130</xdr:rowOff>
    </xdr:to>
    <xdr:cxnSp macro="">
      <xdr:nvCxnSpPr>
        <xdr:cNvPr id="577" name="直線コネクタ 576"/>
        <xdr:cNvCxnSpPr/>
      </xdr:nvCxnSpPr>
      <xdr:spPr>
        <a:xfrm>
          <a:off x="11207750" y="95834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52705</xdr:rowOff>
    </xdr:from>
    <xdr:ext cx="398145" cy="248285"/>
    <xdr:sp macro="" textlink="">
      <xdr:nvSpPr>
        <xdr:cNvPr id="578" name="テキスト ボックス 577"/>
        <xdr:cNvSpPr txBox="1"/>
      </xdr:nvSpPr>
      <xdr:spPr>
        <a:xfrm>
          <a:off x="10842625" y="9444355"/>
          <a:ext cx="3981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39370</xdr:rowOff>
    </xdr:from>
    <xdr:to xmlns:xdr="http://schemas.openxmlformats.org/drawingml/2006/spreadsheetDrawing">
      <xdr:col>89</xdr:col>
      <xdr:colOff>171450</xdr:colOff>
      <xdr:row>55</xdr:row>
      <xdr:rowOff>39370</xdr:rowOff>
    </xdr:to>
    <xdr:cxnSp macro="">
      <xdr:nvCxnSpPr>
        <xdr:cNvPr id="579" name="直線コネクタ 578"/>
        <xdr:cNvCxnSpPr/>
      </xdr:nvCxnSpPr>
      <xdr:spPr>
        <a:xfrm>
          <a:off x="11207750" y="92633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68580</xdr:rowOff>
    </xdr:from>
    <xdr:ext cx="398145" cy="248285"/>
    <xdr:sp macro="" textlink="">
      <xdr:nvSpPr>
        <xdr:cNvPr id="580" name="テキスト ボックス 579"/>
        <xdr:cNvSpPr txBox="1"/>
      </xdr:nvSpPr>
      <xdr:spPr>
        <a:xfrm>
          <a:off x="10842625" y="9124950"/>
          <a:ext cx="3981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55880</xdr:rowOff>
    </xdr:from>
    <xdr:to xmlns:xdr="http://schemas.openxmlformats.org/drawingml/2006/spreadsheetDrawing">
      <xdr:col>89</xdr:col>
      <xdr:colOff>171450</xdr:colOff>
      <xdr:row>53</xdr:row>
      <xdr:rowOff>55880</xdr:rowOff>
    </xdr:to>
    <xdr:cxnSp macro="">
      <xdr:nvCxnSpPr>
        <xdr:cNvPr id="581" name="直線コネクタ 580"/>
        <xdr:cNvCxnSpPr/>
      </xdr:nvCxnSpPr>
      <xdr:spPr>
        <a:xfrm>
          <a:off x="11207750" y="8944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84455</xdr:rowOff>
    </xdr:from>
    <xdr:ext cx="398145" cy="248285"/>
    <xdr:sp macro="" textlink="">
      <xdr:nvSpPr>
        <xdr:cNvPr id="582" name="テキスト ボックス 581"/>
        <xdr:cNvSpPr txBox="1"/>
      </xdr:nvSpPr>
      <xdr:spPr>
        <a:xfrm>
          <a:off x="10842625" y="8805545"/>
          <a:ext cx="3981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55880</xdr:rowOff>
    </xdr:from>
    <xdr:to xmlns:xdr="http://schemas.openxmlformats.org/drawingml/2006/spreadsheetDrawing">
      <xdr:col>90</xdr:col>
      <xdr:colOff>25400</xdr:colOff>
      <xdr:row>66</xdr:row>
      <xdr:rowOff>111760</xdr:rowOff>
    </xdr:to>
    <xdr:sp macro="" textlink="">
      <xdr:nvSpPr>
        <xdr:cNvPr id="583" name="【学校施設】&#10;有形固定資産減価償却率グラフ枠"/>
        <xdr:cNvSpPr/>
      </xdr:nvSpPr>
      <xdr:spPr>
        <a:xfrm>
          <a:off x="1120775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97155</xdr:rowOff>
    </xdr:from>
    <xdr:to xmlns:xdr="http://schemas.openxmlformats.org/drawingml/2006/spreadsheetDrawing">
      <xdr:col>85</xdr:col>
      <xdr:colOff>126365</xdr:colOff>
      <xdr:row>63</xdr:row>
      <xdr:rowOff>109855</xdr:rowOff>
    </xdr:to>
    <xdr:cxnSp macro="">
      <xdr:nvCxnSpPr>
        <xdr:cNvPr id="584" name="直線コネクタ 583"/>
        <xdr:cNvCxnSpPr/>
      </xdr:nvCxnSpPr>
      <xdr:spPr>
        <a:xfrm flipV="1">
          <a:off x="14699615" y="9321165"/>
          <a:ext cx="0" cy="1353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113665</xdr:rowOff>
    </xdr:from>
    <xdr:ext cx="400050" cy="253365"/>
    <xdr:sp macro="" textlink="">
      <xdr:nvSpPr>
        <xdr:cNvPr id="585" name="【学校施設】&#10;有形固定資産減価償却率最小値テキスト"/>
        <xdr:cNvSpPr txBox="1"/>
      </xdr:nvSpPr>
      <xdr:spPr>
        <a:xfrm>
          <a:off x="14738350" y="10678795"/>
          <a:ext cx="400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109855</xdr:rowOff>
    </xdr:from>
    <xdr:to xmlns:xdr="http://schemas.openxmlformats.org/drawingml/2006/spreadsheetDrawing">
      <xdr:col>86</xdr:col>
      <xdr:colOff>25400</xdr:colOff>
      <xdr:row>63</xdr:row>
      <xdr:rowOff>109855</xdr:rowOff>
    </xdr:to>
    <xdr:cxnSp macro="">
      <xdr:nvCxnSpPr>
        <xdr:cNvPr id="586" name="直線コネクタ 585"/>
        <xdr:cNvCxnSpPr/>
      </xdr:nvCxnSpPr>
      <xdr:spPr>
        <a:xfrm>
          <a:off x="14611350" y="106749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45085</xdr:rowOff>
    </xdr:from>
    <xdr:ext cx="400050" cy="253365"/>
    <xdr:sp macro="" textlink="">
      <xdr:nvSpPr>
        <xdr:cNvPr id="587" name="【学校施設】&#10;有形固定資産減価償却率最大値テキスト"/>
        <xdr:cNvSpPr txBox="1"/>
      </xdr:nvSpPr>
      <xdr:spPr>
        <a:xfrm>
          <a:off x="14738350" y="9101455"/>
          <a:ext cx="400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97155</xdr:rowOff>
    </xdr:from>
    <xdr:to xmlns:xdr="http://schemas.openxmlformats.org/drawingml/2006/spreadsheetDrawing">
      <xdr:col>86</xdr:col>
      <xdr:colOff>25400</xdr:colOff>
      <xdr:row>55</xdr:row>
      <xdr:rowOff>97155</xdr:rowOff>
    </xdr:to>
    <xdr:cxnSp macro="">
      <xdr:nvCxnSpPr>
        <xdr:cNvPr id="588" name="直線コネクタ 587"/>
        <xdr:cNvCxnSpPr/>
      </xdr:nvCxnSpPr>
      <xdr:spPr>
        <a:xfrm>
          <a:off x="14611350" y="93211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57</xdr:row>
      <xdr:rowOff>100330</xdr:rowOff>
    </xdr:from>
    <xdr:ext cx="400050" cy="253365"/>
    <xdr:sp macro="" textlink="">
      <xdr:nvSpPr>
        <xdr:cNvPr id="589" name="【学校施設】&#10;有形固定資産減価償却率平均値テキスト"/>
        <xdr:cNvSpPr txBox="1"/>
      </xdr:nvSpPr>
      <xdr:spPr>
        <a:xfrm>
          <a:off x="14738350" y="9659620"/>
          <a:ext cx="40005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78105</xdr:rowOff>
    </xdr:from>
    <xdr:to xmlns:xdr="http://schemas.openxmlformats.org/drawingml/2006/spreadsheetDrawing">
      <xdr:col>85</xdr:col>
      <xdr:colOff>171450</xdr:colOff>
      <xdr:row>59</xdr:row>
      <xdr:rowOff>10160</xdr:rowOff>
    </xdr:to>
    <xdr:sp macro="" textlink="">
      <xdr:nvSpPr>
        <xdr:cNvPr id="590" name="フローチャート: 判断 589"/>
        <xdr:cNvSpPr/>
      </xdr:nvSpPr>
      <xdr:spPr>
        <a:xfrm>
          <a:off x="14649450" y="980503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64770</xdr:rowOff>
    </xdr:from>
    <xdr:to xmlns:xdr="http://schemas.openxmlformats.org/drawingml/2006/spreadsheetDrawing">
      <xdr:col>81</xdr:col>
      <xdr:colOff>101600</xdr:colOff>
      <xdr:row>58</xdr:row>
      <xdr:rowOff>164465</xdr:rowOff>
    </xdr:to>
    <xdr:sp macro="" textlink="">
      <xdr:nvSpPr>
        <xdr:cNvPr id="591" name="フローチャート: 判断 590"/>
        <xdr:cNvSpPr/>
      </xdr:nvSpPr>
      <xdr:spPr>
        <a:xfrm>
          <a:off x="13887450" y="97917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128905</xdr:rowOff>
    </xdr:from>
    <xdr:to xmlns:xdr="http://schemas.openxmlformats.org/drawingml/2006/spreadsheetDrawing">
      <xdr:col>76</xdr:col>
      <xdr:colOff>165100</xdr:colOff>
      <xdr:row>59</xdr:row>
      <xdr:rowOff>60960</xdr:rowOff>
    </xdr:to>
    <xdr:sp macro="" textlink="">
      <xdr:nvSpPr>
        <xdr:cNvPr id="592" name="フローチャート: 判断 591"/>
        <xdr:cNvSpPr/>
      </xdr:nvSpPr>
      <xdr:spPr>
        <a:xfrm>
          <a:off x="13093700" y="98558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58</xdr:row>
      <xdr:rowOff>55880</xdr:rowOff>
    </xdr:from>
    <xdr:to xmlns:xdr="http://schemas.openxmlformats.org/drawingml/2006/spreadsheetDrawing">
      <xdr:col>72</xdr:col>
      <xdr:colOff>38100</xdr:colOff>
      <xdr:row>58</xdr:row>
      <xdr:rowOff>154940</xdr:rowOff>
    </xdr:to>
    <xdr:sp macro="" textlink="">
      <xdr:nvSpPr>
        <xdr:cNvPr id="593" name="フローチャート: 判断 592"/>
        <xdr:cNvSpPr/>
      </xdr:nvSpPr>
      <xdr:spPr>
        <a:xfrm>
          <a:off x="12299950" y="978281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109220</xdr:rowOff>
    </xdr:from>
    <xdr:ext cx="762000" cy="248285"/>
    <xdr:sp macro="" textlink="">
      <xdr:nvSpPr>
        <xdr:cNvPr id="594" name="テキスト ボックス 593"/>
        <xdr:cNvSpPr txBox="1"/>
      </xdr:nvSpPr>
      <xdr:spPr>
        <a:xfrm>
          <a:off x="14528800" y="111772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109220</xdr:rowOff>
    </xdr:from>
    <xdr:ext cx="756920" cy="248285"/>
    <xdr:sp macro="" textlink="">
      <xdr:nvSpPr>
        <xdr:cNvPr id="595" name="テキスト ボックス 594"/>
        <xdr:cNvSpPr txBox="1"/>
      </xdr:nvSpPr>
      <xdr:spPr>
        <a:xfrm>
          <a:off x="13766800" y="1117727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109220</xdr:rowOff>
    </xdr:from>
    <xdr:ext cx="762000" cy="248285"/>
    <xdr:sp macro="" textlink="">
      <xdr:nvSpPr>
        <xdr:cNvPr id="596" name="テキスト ボックス 595"/>
        <xdr:cNvSpPr txBox="1"/>
      </xdr:nvSpPr>
      <xdr:spPr>
        <a:xfrm>
          <a:off x="12973050" y="111772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66</xdr:row>
      <xdr:rowOff>109220</xdr:rowOff>
    </xdr:from>
    <xdr:ext cx="762000" cy="248285"/>
    <xdr:sp macro="" textlink="">
      <xdr:nvSpPr>
        <xdr:cNvPr id="597" name="テキスト ボックス 596"/>
        <xdr:cNvSpPr txBox="1"/>
      </xdr:nvSpPr>
      <xdr:spPr>
        <a:xfrm>
          <a:off x="12172950" y="111772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109220</xdr:rowOff>
    </xdr:from>
    <xdr:ext cx="756920" cy="248285"/>
    <xdr:sp macro="" textlink="">
      <xdr:nvSpPr>
        <xdr:cNvPr id="598" name="テキスト ボックス 597"/>
        <xdr:cNvSpPr txBox="1"/>
      </xdr:nvSpPr>
      <xdr:spPr>
        <a:xfrm>
          <a:off x="11366500" y="1117727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154305</xdr:rowOff>
    </xdr:from>
    <xdr:to xmlns:xdr="http://schemas.openxmlformats.org/drawingml/2006/spreadsheetDrawing">
      <xdr:col>85</xdr:col>
      <xdr:colOff>171450</xdr:colOff>
      <xdr:row>59</xdr:row>
      <xdr:rowOff>86360</xdr:rowOff>
    </xdr:to>
    <xdr:sp macro="" textlink="">
      <xdr:nvSpPr>
        <xdr:cNvPr id="599" name="楕円 598"/>
        <xdr:cNvSpPr/>
      </xdr:nvSpPr>
      <xdr:spPr>
        <a:xfrm>
          <a:off x="14649450" y="988123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133350</xdr:rowOff>
    </xdr:from>
    <xdr:ext cx="400050" cy="252730"/>
    <xdr:sp macro="" textlink="">
      <xdr:nvSpPr>
        <xdr:cNvPr id="600" name="【学校施設】&#10;有形固定資産減価償却率該当値テキスト"/>
        <xdr:cNvSpPr txBox="1"/>
      </xdr:nvSpPr>
      <xdr:spPr>
        <a:xfrm>
          <a:off x="14738350" y="9860280"/>
          <a:ext cx="4000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145415</xdr:rowOff>
    </xdr:from>
    <xdr:to xmlns:xdr="http://schemas.openxmlformats.org/drawingml/2006/spreadsheetDrawing">
      <xdr:col>81</xdr:col>
      <xdr:colOff>101600</xdr:colOff>
      <xdr:row>59</xdr:row>
      <xdr:rowOff>76835</xdr:rowOff>
    </xdr:to>
    <xdr:sp macro="" textlink="">
      <xdr:nvSpPr>
        <xdr:cNvPr id="601" name="楕円 600"/>
        <xdr:cNvSpPr/>
      </xdr:nvSpPr>
      <xdr:spPr>
        <a:xfrm>
          <a:off x="13887450" y="98723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27305</xdr:rowOff>
    </xdr:from>
    <xdr:to xmlns:xdr="http://schemas.openxmlformats.org/drawingml/2006/spreadsheetDrawing">
      <xdr:col>85</xdr:col>
      <xdr:colOff>127000</xdr:colOff>
      <xdr:row>59</xdr:row>
      <xdr:rowOff>36830</xdr:rowOff>
    </xdr:to>
    <xdr:cxnSp macro="">
      <xdr:nvCxnSpPr>
        <xdr:cNvPr id="602" name="直線コネクタ 601"/>
        <xdr:cNvCxnSpPr/>
      </xdr:nvCxnSpPr>
      <xdr:spPr>
        <a:xfrm>
          <a:off x="13938250" y="9921875"/>
          <a:ext cx="762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142240</xdr:rowOff>
    </xdr:from>
    <xdr:to xmlns:xdr="http://schemas.openxmlformats.org/drawingml/2006/spreadsheetDrawing">
      <xdr:col>76</xdr:col>
      <xdr:colOff>165100</xdr:colOff>
      <xdr:row>59</xdr:row>
      <xdr:rowOff>73660</xdr:rowOff>
    </xdr:to>
    <xdr:sp macro="" textlink="">
      <xdr:nvSpPr>
        <xdr:cNvPr id="603" name="楕円 602"/>
        <xdr:cNvSpPr/>
      </xdr:nvSpPr>
      <xdr:spPr>
        <a:xfrm>
          <a:off x="13093700" y="98691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24130</xdr:rowOff>
    </xdr:from>
    <xdr:to xmlns:xdr="http://schemas.openxmlformats.org/drawingml/2006/spreadsheetDrawing">
      <xdr:col>81</xdr:col>
      <xdr:colOff>50800</xdr:colOff>
      <xdr:row>59</xdr:row>
      <xdr:rowOff>27305</xdr:rowOff>
    </xdr:to>
    <xdr:cxnSp macro="">
      <xdr:nvCxnSpPr>
        <xdr:cNvPr id="604" name="直線コネクタ 603"/>
        <xdr:cNvCxnSpPr/>
      </xdr:nvCxnSpPr>
      <xdr:spPr>
        <a:xfrm>
          <a:off x="13144500" y="9918700"/>
          <a:ext cx="7937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53975</xdr:rowOff>
    </xdr:from>
    <xdr:to xmlns:xdr="http://schemas.openxmlformats.org/drawingml/2006/spreadsheetDrawing">
      <xdr:col>72</xdr:col>
      <xdr:colOff>38100</xdr:colOff>
      <xdr:row>59</xdr:row>
      <xdr:rowOff>153035</xdr:rowOff>
    </xdr:to>
    <xdr:sp macro="" textlink="">
      <xdr:nvSpPr>
        <xdr:cNvPr id="605" name="楕円 604"/>
        <xdr:cNvSpPr/>
      </xdr:nvSpPr>
      <xdr:spPr>
        <a:xfrm>
          <a:off x="12299950" y="994854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59</xdr:row>
      <xdr:rowOff>24130</xdr:rowOff>
    </xdr:from>
    <xdr:to xmlns:xdr="http://schemas.openxmlformats.org/drawingml/2006/spreadsheetDrawing">
      <xdr:col>76</xdr:col>
      <xdr:colOff>114300</xdr:colOff>
      <xdr:row>59</xdr:row>
      <xdr:rowOff>104140</xdr:rowOff>
    </xdr:to>
    <xdr:cxnSp macro="">
      <xdr:nvCxnSpPr>
        <xdr:cNvPr id="606" name="直線コネクタ 605"/>
        <xdr:cNvCxnSpPr/>
      </xdr:nvCxnSpPr>
      <xdr:spPr>
        <a:xfrm flipV="1">
          <a:off x="12344400" y="9918700"/>
          <a:ext cx="8001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13335</xdr:rowOff>
    </xdr:from>
    <xdr:ext cx="400050" cy="248285"/>
    <xdr:sp macro="" textlink="">
      <xdr:nvSpPr>
        <xdr:cNvPr id="607" name="n_1aveValue【学校施設】&#10;有形固定資産減価償却率"/>
        <xdr:cNvSpPr txBox="1"/>
      </xdr:nvSpPr>
      <xdr:spPr>
        <a:xfrm>
          <a:off x="13742035" y="9572625"/>
          <a:ext cx="400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76835</xdr:rowOff>
    </xdr:from>
    <xdr:ext cx="400050" cy="253365"/>
    <xdr:sp macro="" textlink="">
      <xdr:nvSpPr>
        <xdr:cNvPr id="608" name="n_2aveValue【学校施設】&#10;有形固定資産減価償却率"/>
        <xdr:cNvSpPr txBox="1"/>
      </xdr:nvSpPr>
      <xdr:spPr>
        <a:xfrm>
          <a:off x="12960985" y="9636125"/>
          <a:ext cx="400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3810</xdr:rowOff>
    </xdr:from>
    <xdr:ext cx="405130" cy="253365"/>
    <xdr:sp macro="" textlink="">
      <xdr:nvSpPr>
        <xdr:cNvPr id="609" name="n_3aveValue【学校施設】&#10;有形固定資産減価償却率"/>
        <xdr:cNvSpPr txBox="1"/>
      </xdr:nvSpPr>
      <xdr:spPr>
        <a:xfrm>
          <a:off x="12167235" y="956310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59</xdr:row>
      <xdr:rowOff>68580</xdr:rowOff>
    </xdr:from>
    <xdr:ext cx="400050" cy="248285"/>
    <xdr:sp macro="" textlink="">
      <xdr:nvSpPr>
        <xdr:cNvPr id="610" name="n_1mainValue【学校施設】&#10;有形固定資産減価償却率"/>
        <xdr:cNvSpPr txBox="1"/>
      </xdr:nvSpPr>
      <xdr:spPr>
        <a:xfrm>
          <a:off x="13742035" y="9963150"/>
          <a:ext cx="400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64770</xdr:rowOff>
    </xdr:from>
    <xdr:ext cx="400050" cy="253365"/>
    <xdr:sp macro="" textlink="">
      <xdr:nvSpPr>
        <xdr:cNvPr id="611" name="n_2mainValue【学校施設】&#10;有形固定資産減価償却率"/>
        <xdr:cNvSpPr txBox="1"/>
      </xdr:nvSpPr>
      <xdr:spPr>
        <a:xfrm>
          <a:off x="12960985" y="9959340"/>
          <a:ext cx="400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144780</xdr:rowOff>
    </xdr:from>
    <xdr:ext cx="405130" cy="247650"/>
    <xdr:sp macro="" textlink="">
      <xdr:nvSpPr>
        <xdr:cNvPr id="612" name="n_3mainValue【学校施設】&#10;有形固定資産減価償却率"/>
        <xdr:cNvSpPr txBox="1"/>
      </xdr:nvSpPr>
      <xdr:spPr>
        <a:xfrm>
          <a:off x="12167235" y="10039350"/>
          <a:ext cx="4051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111760</xdr:rowOff>
    </xdr:from>
    <xdr:to xmlns:xdr="http://schemas.openxmlformats.org/drawingml/2006/spreadsheetDrawing">
      <xdr:col>120</xdr:col>
      <xdr:colOff>152400</xdr:colOff>
      <xdr:row>50</xdr:row>
      <xdr:rowOff>61595</xdr:rowOff>
    </xdr:to>
    <xdr:sp macro="" textlink="">
      <xdr:nvSpPr>
        <xdr:cNvPr id="613" name="正方形/長方形 612"/>
        <xdr:cNvSpPr/>
      </xdr:nvSpPr>
      <xdr:spPr>
        <a:xfrm>
          <a:off x="164592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86995</xdr:rowOff>
    </xdr:from>
    <xdr:to xmlns:xdr="http://schemas.openxmlformats.org/drawingml/2006/spreadsheetDrawing">
      <xdr:col>104</xdr:col>
      <xdr:colOff>127000</xdr:colOff>
      <xdr:row>52</xdr:row>
      <xdr:rowOff>0</xdr:rowOff>
    </xdr:to>
    <xdr:sp macro="" textlink="">
      <xdr:nvSpPr>
        <xdr:cNvPr id="614" name="正方形/長方形 613"/>
        <xdr:cNvSpPr/>
      </xdr:nvSpPr>
      <xdr:spPr>
        <a:xfrm>
          <a:off x="16586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117475</xdr:rowOff>
    </xdr:from>
    <xdr:to xmlns:xdr="http://schemas.openxmlformats.org/drawingml/2006/spreadsheetDrawing">
      <xdr:col>104</xdr:col>
      <xdr:colOff>127000</xdr:colOff>
      <xdr:row>53</xdr:row>
      <xdr:rowOff>31115</xdr:rowOff>
    </xdr:to>
    <xdr:sp macro="" textlink="">
      <xdr:nvSpPr>
        <xdr:cNvPr id="615" name="正方形/長方形 614"/>
        <xdr:cNvSpPr/>
      </xdr:nvSpPr>
      <xdr:spPr>
        <a:xfrm>
          <a:off x="16586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86995</xdr:rowOff>
    </xdr:from>
    <xdr:to xmlns:xdr="http://schemas.openxmlformats.org/drawingml/2006/spreadsheetDrawing">
      <xdr:col>110</xdr:col>
      <xdr:colOff>0</xdr:colOff>
      <xdr:row>52</xdr:row>
      <xdr:rowOff>0</xdr:rowOff>
    </xdr:to>
    <xdr:sp macro="" textlink="">
      <xdr:nvSpPr>
        <xdr:cNvPr id="616" name="正方形/長方形 615"/>
        <xdr:cNvSpPr/>
      </xdr:nvSpPr>
      <xdr:spPr>
        <a:xfrm>
          <a:off x="174879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117475</xdr:rowOff>
    </xdr:from>
    <xdr:to xmlns:xdr="http://schemas.openxmlformats.org/drawingml/2006/spreadsheetDrawing">
      <xdr:col>110</xdr:col>
      <xdr:colOff>0</xdr:colOff>
      <xdr:row>53</xdr:row>
      <xdr:rowOff>31115</xdr:rowOff>
    </xdr:to>
    <xdr:sp macro="" textlink="">
      <xdr:nvSpPr>
        <xdr:cNvPr id="617" name="正方形/長方形 616"/>
        <xdr:cNvSpPr/>
      </xdr:nvSpPr>
      <xdr:spPr>
        <a:xfrm>
          <a:off x="174879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86995</xdr:rowOff>
    </xdr:from>
    <xdr:to xmlns:xdr="http://schemas.openxmlformats.org/drawingml/2006/spreadsheetDrawing">
      <xdr:col>116</xdr:col>
      <xdr:colOff>0</xdr:colOff>
      <xdr:row>52</xdr:row>
      <xdr:rowOff>0</xdr:rowOff>
    </xdr:to>
    <xdr:sp macro="" textlink="">
      <xdr:nvSpPr>
        <xdr:cNvPr id="618" name="正方形/長方形 617"/>
        <xdr:cNvSpPr/>
      </xdr:nvSpPr>
      <xdr:spPr>
        <a:xfrm>
          <a:off x="185166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51</xdr:row>
      <xdr:rowOff>117475</xdr:rowOff>
    </xdr:from>
    <xdr:to xmlns:xdr="http://schemas.openxmlformats.org/drawingml/2006/spreadsheetDrawing">
      <xdr:col>116</xdr:col>
      <xdr:colOff>0</xdr:colOff>
      <xdr:row>53</xdr:row>
      <xdr:rowOff>31115</xdr:rowOff>
    </xdr:to>
    <xdr:sp macro="" textlink="">
      <xdr:nvSpPr>
        <xdr:cNvPr id="619" name="正方形/長方形 618"/>
        <xdr:cNvSpPr/>
      </xdr:nvSpPr>
      <xdr:spPr>
        <a:xfrm>
          <a:off x="185166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55880</xdr:rowOff>
    </xdr:from>
    <xdr:to xmlns:xdr="http://schemas.openxmlformats.org/drawingml/2006/spreadsheetDrawing">
      <xdr:col>120</xdr:col>
      <xdr:colOff>152400</xdr:colOff>
      <xdr:row>66</xdr:row>
      <xdr:rowOff>111760</xdr:rowOff>
    </xdr:to>
    <xdr:sp macro="" textlink="">
      <xdr:nvSpPr>
        <xdr:cNvPr id="620" name="正方形/長方形 619"/>
        <xdr:cNvSpPr/>
      </xdr:nvSpPr>
      <xdr:spPr>
        <a:xfrm>
          <a:off x="164592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37465</xdr:rowOff>
    </xdr:from>
    <xdr:ext cx="344805" cy="220345"/>
    <xdr:sp macro="" textlink="">
      <xdr:nvSpPr>
        <xdr:cNvPr id="621" name="テキスト ボックス 620"/>
        <xdr:cNvSpPr txBox="1"/>
      </xdr:nvSpPr>
      <xdr:spPr>
        <a:xfrm>
          <a:off x="16440150" y="8758555"/>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111760</xdr:rowOff>
    </xdr:from>
    <xdr:to xmlns:xdr="http://schemas.openxmlformats.org/drawingml/2006/spreadsheetDrawing">
      <xdr:col>120</xdr:col>
      <xdr:colOff>114300</xdr:colOff>
      <xdr:row>66</xdr:row>
      <xdr:rowOff>111760</xdr:rowOff>
    </xdr:to>
    <xdr:cxnSp macro="">
      <xdr:nvCxnSpPr>
        <xdr:cNvPr id="622" name="直線コネクタ 621"/>
        <xdr:cNvCxnSpPr/>
      </xdr:nvCxnSpPr>
      <xdr:spPr>
        <a:xfrm>
          <a:off x="164592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140335</xdr:rowOff>
    </xdr:from>
    <xdr:ext cx="462280" cy="248285"/>
    <xdr:sp macro="" textlink="">
      <xdr:nvSpPr>
        <xdr:cNvPr id="623" name="テキスト ボックス 622"/>
        <xdr:cNvSpPr txBox="1"/>
      </xdr:nvSpPr>
      <xdr:spPr>
        <a:xfrm>
          <a:off x="16048990" y="11040745"/>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128270</xdr:rowOff>
    </xdr:from>
    <xdr:to xmlns:xdr="http://schemas.openxmlformats.org/drawingml/2006/spreadsheetDrawing">
      <xdr:col>120</xdr:col>
      <xdr:colOff>114300</xdr:colOff>
      <xdr:row>64</xdr:row>
      <xdr:rowOff>128270</xdr:rowOff>
    </xdr:to>
    <xdr:cxnSp macro="">
      <xdr:nvCxnSpPr>
        <xdr:cNvPr id="624" name="直線コネクタ 623"/>
        <xdr:cNvCxnSpPr/>
      </xdr:nvCxnSpPr>
      <xdr:spPr>
        <a:xfrm>
          <a:off x="16459200" y="108610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156210</xdr:rowOff>
    </xdr:from>
    <xdr:ext cx="462280" cy="253365"/>
    <xdr:sp macro="" textlink="">
      <xdr:nvSpPr>
        <xdr:cNvPr id="625" name="テキスト ボックス 624"/>
        <xdr:cNvSpPr txBox="1"/>
      </xdr:nvSpPr>
      <xdr:spPr>
        <a:xfrm>
          <a:off x="16048990" y="10721340"/>
          <a:ext cx="4622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143510</xdr:rowOff>
    </xdr:from>
    <xdr:to xmlns:xdr="http://schemas.openxmlformats.org/drawingml/2006/spreadsheetDrawing">
      <xdr:col>120</xdr:col>
      <xdr:colOff>114300</xdr:colOff>
      <xdr:row>62</xdr:row>
      <xdr:rowOff>143510</xdr:rowOff>
    </xdr:to>
    <xdr:cxnSp macro="">
      <xdr:nvCxnSpPr>
        <xdr:cNvPr id="626" name="直線コネクタ 625"/>
        <xdr:cNvCxnSpPr/>
      </xdr:nvCxnSpPr>
      <xdr:spPr>
        <a:xfrm>
          <a:off x="164592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2280" cy="253365"/>
    <xdr:sp macro="" textlink="">
      <xdr:nvSpPr>
        <xdr:cNvPr id="627" name="テキスト ボックス 626"/>
        <xdr:cNvSpPr txBox="1"/>
      </xdr:nvSpPr>
      <xdr:spPr>
        <a:xfrm>
          <a:off x="16048990" y="10401935"/>
          <a:ext cx="4622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160020</xdr:rowOff>
    </xdr:from>
    <xdr:to xmlns:xdr="http://schemas.openxmlformats.org/drawingml/2006/spreadsheetDrawing">
      <xdr:col>120</xdr:col>
      <xdr:colOff>114300</xdr:colOff>
      <xdr:row>60</xdr:row>
      <xdr:rowOff>160020</xdr:rowOff>
    </xdr:to>
    <xdr:cxnSp macro="">
      <xdr:nvCxnSpPr>
        <xdr:cNvPr id="628" name="直線コネクタ 627"/>
        <xdr:cNvCxnSpPr/>
      </xdr:nvCxnSpPr>
      <xdr:spPr>
        <a:xfrm>
          <a:off x="16459200" y="102222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20320</xdr:rowOff>
    </xdr:from>
    <xdr:ext cx="462280" cy="253365"/>
    <xdr:sp macro="" textlink="">
      <xdr:nvSpPr>
        <xdr:cNvPr id="629" name="テキスト ボックス 628"/>
        <xdr:cNvSpPr txBox="1"/>
      </xdr:nvSpPr>
      <xdr:spPr>
        <a:xfrm>
          <a:off x="16048990" y="10082530"/>
          <a:ext cx="4622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7620</xdr:rowOff>
    </xdr:from>
    <xdr:to xmlns:xdr="http://schemas.openxmlformats.org/drawingml/2006/spreadsheetDrawing">
      <xdr:col>120</xdr:col>
      <xdr:colOff>114300</xdr:colOff>
      <xdr:row>59</xdr:row>
      <xdr:rowOff>7620</xdr:rowOff>
    </xdr:to>
    <xdr:cxnSp macro="">
      <xdr:nvCxnSpPr>
        <xdr:cNvPr id="630" name="直線コネクタ 629"/>
        <xdr:cNvCxnSpPr/>
      </xdr:nvCxnSpPr>
      <xdr:spPr>
        <a:xfrm>
          <a:off x="16459200" y="9902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36830</xdr:rowOff>
    </xdr:from>
    <xdr:ext cx="462280" cy="248285"/>
    <xdr:sp macro="" textlink="">
      <xdr:nvSpPr>
        <xdr:cNvPr id="631" name="テキスト ボックス 630"/>
        <xdr:cNvSpPr txBox="1"/>
      </xdr:nvSpPr>
      <xdr:spPr>
        <a:xfrm>
          <a:off x="16048990" y="9763760"/>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24130</xdr:rowOff>
    </xdr:from>
    <xdr:to xmlns:xdr="http://schemas.openxmlformats.org/drawingml/2006/spreadsheetDrawing">
      <xdr:col>120</xdr:col>
      <xdr:colOff>114300</xdr:colOff>
      <xdr:row>57</xdr:row>
      <xdr:rowOff>24130</xdr:rowOff>
    </xdr:to>
    <xdr:cxnSp macro="">
      <xdr:nvCxnSpPr>
        <xdr:cNvPr id="632" name="直線コネクタ 631"/>
        <xdr:cNvCxnSpPr/>
      </xdr:nvCxnSpPr>
      <xdr:spPr>
        <a:xfrm>
          <a:off x="16459200" y="9583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52705</xdr:rowOff>
    </xdr:from>
    <xdr:ext cx="462280" cy="248285"/>
    <xdr:sp macro="" textlink="">
      <xdr:nvSpPr>
        <xdr:cNvPr id="633" name="テキスト ボックス 632"/>
        <xdr:cNvSpPr txBox="1"/>
      </xdr:nvSpPr>
      <xdr:spPr>
        <a:xfrm>
          <a:off x="16048990" y="9444355"/>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39370</xdr:rowOff>
    </xdr:from>
    <xdr:to xmlns:xdr="http://schemas.openxmlformats.org/drawingml/2006/spreadsheetDrawing">
      <xdr:col>120</xdr:col>
      <xdr:colOff>114300</xdr:colOff>
      <xdr:row>55</xdr:row>
      <xdr:rowOff>39370</xdr:rowOff>
    </xdr:to>
    <xdr:cxnSp macro="">
      <xdr:nvCxnSpPr>
        <xdr:cNvPr id="634" name="直線コネクタ 633"/>
        <xdr:cNvCxnSpPr/>
      </xdr:nvCxnSpPr>
      <xdr:spPr>
        <a:xfrm>
          <a:off x="16459200" y="92633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68580</xdr:rowOff>
    </xdr:from>
    <xdr:ext cx="462280" cy="248285"/>
    <xdr:sp macro="" textlink="">
      <xdr:nvSpPr>
        <xdr:cNvPr id="635" name="テキスト ボックス 634"/>
        <xdr:cNvSpPr txBox="1"/>
      </xdr:nvSpPr>
      <xdr:spPr>
        <a:xfrm>
          <a:off x="16048990" y="9124950"/>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55880</xdr:rowOff>
    </xdr:from>
    <xdr:to xmlns:xdr="http://schemas.openxmlformats.org/drawingml/2006/spreadsheetDrawing">
      <xdr:col>120</xdr:col>
      <xdr:colOff>114300</xdr:colOff>
      <xdr:row>53</xdr:row>
      <xdr:rowOff>55880</xdr:rowOff>
    </xdr:to>
    <xdr:cxnSp macro="">
      <xdr:nvCxnSpPr>
        <xdr:cNvPr id="636" name="直線コネクタ 635"/>
        <xdr:cNvCxnSpPr/>
      </xdr:nvCxnSpPr>
      <xdr:spPr>
        <a:xfrm>
          <a:off x="164592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84455</xdr:rowOff>
    </xdr:from>
    <xdr:ext cx="462280" cy="248285"/>
    <xdr:sp macro="" textlink="">
      <xdr:nvSpPr>
        <xdr:cNvPr id="637" name="テキスト ボックス 636"/>
        <xdr:cNvSpPr txBox="1"/>
      </xdr:nvSpPr>
      <xdr:spPr>
        <a:xfrm>
          <a:off x="16048990" y="8805545"/>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55880</xdr:rowOff>
    </xdr:from>
    <xdr:to xmlns:xdr="http://schemas.openxmlformats.org/drawingml/2006/spreadsheetDrawing">
      <xdr:col>120</xdr:col>
      <xdr:colOff>152400</xdr:colOff>
      <xdr:row>66</xdr:row>
      <xdr:rowOff>111760</xdr:rowOff>
    </xdr:to>
    <xdr:sp macro="" textlink="">
      <xdr:nvSpPr>
        <xdr:cNvPr id="638" name="【学校施設】&#10;一人当たり面積グラフ枠"/>
        <xdr:cNvSpPr/>
      </xdr:nvSpPr>
      <xdr:spPr>
        <a:xfrm>
          <a:off x="164592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37465</xdr:rowOff>
    </xdr:from>
    <xdr:to xmlns:xdr="http://schemas.openxmlformats.org/drawingml/2006/spreadsheetDrawing">
      <xdr:col>116</xdr:col>
      <xdr:colOff>62865</xdr:colOff>
      <xdr:row>63</xdr:row>
      <xdr:rowOff>113665</xdr:rowOff>
    </xdr:to>
    <xdr:cxnSp macro="">
      <xdr:nvCxnSpPr>
        <xdr:cNvPr id="639" name="直線コネクタ 638"/>
        <xdr:cNvCxnSpPr/>
      </xdr:nvCxnSpPr>
      <xdr:spPr>
        <a:xfrm flipV="1">
          <a:off x="19951065" y="9429115"/>
          <a:ext cx="0" cy="1249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117475</xdr:rowOff>
    </xdr:from>
    <xdr:ext cx="464820" cy="253365"/>
    <xdr:sp macro="" textlink="">
      <xdr:nvSpPr>
        <xdr:cNvPr id="640" name="【学校施設】&#10;一人当たり面積最小値テキスト"/>
        <xdr:cNvSpPr txBox="1"/>
      </xdr:nvSpPr>
      <xdr:spPr>
        <a:xfrm>
          <a:off x="19989800" y="10682605"/>
          <a:ext cx="464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113665</xdr:rowOff>
    </xdr:from>
    <xdr:to xmlns:xdr="http://schemas.openxmlformats.org/drawingml/2006/spreadsheetDrawing">
      <xdr:col>116</xdr:col>
      <xdr:colOff>152400</xdr:colOff>
      <xdr:row>63</xdr:row>
      <xdr:rowOff>113665</xdr:rowOff>
    </xdr:to>
    <xdr:cxnSp macro="">
      <xdr:nvCxnSpPr>
        <xdr:cNvPr id="641" name="直線コネクタ 640"/>
        <xdr:cNvCxnSpPr/>
      </xdr:nvCxnSpPr>
      <xdr:spPr>
        <a:xfrm>
          <a:off x="19881850" y="106787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152400</xdr:rowOff>
    </xdr:from>
    <xdr:ext cx="464820" cy="253365"/>
    <xdr:sp macro="" textlink="">
      <xdr:nvSpPr>
        <xdr:cNvPr id="642" name="【学校施設】&#10;一人当たり面積最大値テキスト"/>
        <xdr:cNvSpPr txBox="1"/>
      </xdr:nvSpPr>
      <xdr:spPr>
        <a:xfrm>
          <a:off x="19989800" y="9208770"/>
          <a:ext cx="464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37465</xdr:rowOff>
    </xdr:from>
    <xdr:to xmlns:xdr="http://schemas.openxmlformats.org/drawingml/2006/spreadsheetDrawing">
      <xdr:col>116</xdr:col>
      <xdr:colOff>152400</xdr:colOff>
      <xdr:row>56</xdr:row>
      <xdr:rowOff>37465</xdr:rowOff>
    </xdr:to>
    <xdr:cxnSp macro="">
      <xdr:nvCxnSpPr>
        <xdr:cNvPr id="643" name="直線コネクタ 642"/>
        <xdr:cNvCxnSpPr/>
      </xdr:nvCxnSpPr>
      <xdr:spPr>
        <a:xfrm>
          <a:off x="19881850" y="94291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31750</xdr:rowOff>
    </xdr:from>
    <xdr:ext cx="464820" cy="248285"/>
    <xdr:sp macro="" textlink="">
      <xdr:nvSpPr>
        <xdr:cNvPr id="644" name="【学校施設】&#10;一人当たり面積平均値テキスト"/>
        <xdr:cNvSpPr txBox="1"/>
      </xdr:nvSpPr>
      <xdr:spPr>
        <a:xfrm>
          <a:off x="19989800" y="10093960"/>
          <a:ext cx="46482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8890</xdr:rowOff>
    </xdr:from>
    <xdr:to xmlns:xdr="http://schemas.openxmlformats.org/drawingml/2006/spreadsheetDrawing">
      <xdr:col>116</xdr:col>
      <xdr:colOff>114300</xdr:colOff>
      <xdr:row>61</xdr:row>
      <xdr:rowOff>108585</xdr:rowOff>
    </xdr:to>
    <xdr:sp macro="" textlink="">
      <xdr:nvSpPr>
        <xdr:cNvPr id="645" name="フローチャート: 判断 644"/>
        <xdr:cNvSpPr/>
      </xdr:nvSpPr>
      <xdr:spPr>
        <a:xfrm>
          <a:off x="19900900" y="102387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158750</xdr:rowOff>
    </xdr:from>
    <xdr:to xmlns:xdr="http://schemas.openxmlformats.org/drawingml/2006/spreadsheetDrawing">
      <xdr:col>112</xdr:col>
      <xdr:colOff>38100</xdr:colOff>
      <xdr:row>61</xdr:row>
      <xdr:rowOff>90170</xdr:rowOff>
    </xdr:to>
    <xdr:sp macro="" textlink="">
      <xdr:nvSpPr>
        <xdr:cNvPr id="646" name="フローチャート: 判断 645"/>
        <xdr:cNvSpPr/>
      </xdr:nvSpPr>
      <xdr:spPr>
        <a:xfrm>
          <a:off x="19157950" y="1022096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1270</xdr:rowOff>
    </xdr:from>
    <xdr:to xmlns:xdr="http://schemas.openxmlformats.org/drawingml/2006/spreadsheetDrawing">
      <xdr:col>107</xdr:col>
      <xdr:colOff>101600</xdr:colOff>
      <xdr:row>61</xdr:row>
      <xdr:rowOff>100330</xdr:rowOff>
    </xdr:to>
    <xdr:sp macro="" textlink="">
      <xdr:nvSpPr>
        <xdr:cNvPr id="647" name="フローチャート: 判断 646"/>
        <xdr:cNvSpPr/>
      </xdr:nvSpPr>
      <xdr:spPr>
        <a:xfrm>
          <a:off x="18345150" y="102311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3175</xdr:rowOff>
    </xdr:from>
    <xdr:to xmlns:xdr="http://schemas.openxmlformats.org/drawingml/2006/spreadsheetDrawing">
      <xdr:col>102</xdr:col>
      <xdr:colOff>165100</xdr:colOff>
      <xdr:row>61</xdr:row>
      <xdr:rowOff>102870</xdr:rowOff>
    </xdr:to>
    <xdr:sp macro="" textlink="">
      <xdr:nvSpPr>
        <xdr:cNvPr id="648" name="フローチャート: 判断 647"/>
        <xdr:cNvSpPr/>
      </xdr:nvSpPr>
      <xdr:spPr>
        <a:xfrm>
          <a:off x="17551400" y="102330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109220</xdr:rowOff>
    </xdr:from>
    <xdr:ext cx="762000" cy="248285"/>
    <xdr:sp macro="" textlink="">
      <xdr:nvSpPr>
        <xdr:cNvPr id="649" name="テキスト ボックス 648"/>
        <xdr:cNvSpPr txBox="1"/>
      </xdr:nvSpPr>
      <xdr:spPr>
        <a:xfrm>
          <a:off x="19780250" y="111772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66</xdr:row>
      <xdr:rowOff>109220</xdr:rowOff>
    </xdr:from>
    <xdr:ext cx="762000" cy="248285"/>
    <xdr:sp macro="" textlink="">
      <xdr:nvSpPr>
        <xdr:cNvPr id="650" name="テキスト ボックス 649"/>
        <xdr:cNvSpPr txBox="1"/>
      </xdr:nvSpPr>
      <xdr:spPr>
        <a:xfrm>
          <a:off x="19030950" y="111772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109220</xdr:rowOff>
    </xdr:from>
    <xdr:ext cx="756920" cy="248285"/>
    <xdr:sp macro="" textlink="">
      <xdr:nvSpPr>
        <xdr:cNvPr id="651" name="テキスト ボックス 650"/>
        <xdr:cNvSpPr txBox="1"/>
      </xdr:nvSpPr>
      <xdr:spPr>
        <a:xfrm>
          <a:off x="18224500" y="1117727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109220</xdr:rowOff>
    </xdr:from>
    <xdr:ext cx="762000" cy="248285"/>
    <xdr:sp macro="" textlink="">
      <xdr:nvSpPr>
        <xdr:cNvPr id="652" name="テキスト ボックス 651"/>
        <xdr:cNvSpPr txBox="1"/>
      </xdr:nvSpPr>
      <xdr:spPr>
        <a:xfrm>
          <a:off x="17430750" y="111772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66</xdr:row>
      <xdr:rowOff>109220</xdr:rowOff>
    </xdr:from>
    <xdr:ext cx="762000" cy="248285"/>
    <xdr:sp macro="" textlink="">
      <xdr:nvSpPr>
        <xdr:cNvPr id="653" name="テキスト ボックス 652"/>
        <xdr:cNvSpPr txBox="1"/>
      </xdr:nvSpPr>
      <xdr:spPr>
        <a:xfrm>
          <a:off x="16630650" y="111772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63500</xdr:rowOff>
    </xdr:from>
    <xdr:to xmlns:xdr="http://schemas.openxmlformats.org/drawingml/2006/spreadsheetDrawing">
      <xdr:col>116</xdr:col>
      <xdr:colOff>114300</xdr:colOff>
      <xdr:row>63</xdr:row>
      <xdr:rowOff>163195</xdr:rowOff>
    </xdr:to>
    <xdr:sp macro="" textlink="">
      <xdr:nvSpPr>
        <xdr:cNvPr id="654" name="楕円 653"/>
        <xdr:cNvSpPr/>
      </xdr:nvSpPr>
      <xdr:spPr>
        <a:xfrm>
          <a:off x="19900900" y="106286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148590</xdr:rowOff>
    </xdr:from>
    <xdr:ext cx="464820" cy="248285"/>
    <xdr:sp macro="" textlink="">
      <xdr:nvSpPr>
        <xdr:cNvPr id="655" name="【学校施設】&#10;一人当たり面積該当値テキスト"/>
        <xdr:cNvSpPr txBox="1"/>
      </xdr:nvSpPr>
      <xdr:spPr>
        <a:xfrm>
          <a:off x="19989800" y="10546080"/>
          <a:ext cx="4648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70485</xdr:rowOff>
    </xdr:from>
    <xdr:to xmlns:xdr="http://schemas.openxmlformats.org/drawingml/2006/spreadsheetDrawing">
      <xdr:col>112</xdr:col>
      <xdr:colOff>38100</xdr:colOff>
      <xdr:row>64</xdr:row>
      <xdr:rowOff>1905</xdr:rowOff>
    </xdr:to>
    <xdr:sp macro="" textlink="">
      <xdr:nvSpPr>
        <xdr:cNvPr id="656" name="楕円 655"/>
        <xdr:cNvSpPr/>
      </xdr:nvSpPr>
      <xdr:spPr>
        <a:xfrm>
          <a:off x="19157950" y="1063561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63</xdr:row>
      <xdr:rowOff>113665</xdr:rowOff>
    </xdr:from>
    <xdr:to xmlns:xdr="http://schemas.openxmlformats.org/drawingml/2006/spreadsheetDrawing">
      <xdr:col>116</xdr:col>
      <xdr:colOff>63500</xdr:colOff>
      <xdr:row>63</xdr:row>
      <xdr:rowOff>119380</xdr:rowOff>
    </xdr:to>
    <xdr:cxnSp macro="">
      <xdr:nvCxnSpPr>
        <xdr:cNvPr id="657" name="直線コネクタ 656"/>
        <xdr:cNvCxnSpPr/>
      </xdr:nvCxnSpPr>
      <xdr:spPr>
        <a:xfrm flipV="1">
          <a:off x="19202400" y="10678795"/>
          <a:ext cx="7493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76200</xdr:rowOff>
    </xdr:from>
    <xdr:to xmlns:xdr="http://schemas.openxmlformats.org/drawingml/2006/spreadsheetDrawing">
      <xdr:col>107</xdr:col>
      <xdr:colOff>101600</xdr:colOff>
      <xdr:row>64</xdr:row>
      <xdr:rowOff>7620</xdr:rowOff>
    </xdr:to>
    <xdr:sp macro="" textlink="">
      <xdr:nvSpPr>
        <xdr:cNvPr id="658" name="楕円 657"/>
        <xdr:cNvSpPr/>
      </xdr:nvSpPr>
      <xdr:spPr>
        <a:xfrm>
          <a:off x="18345150" y="106413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119380</xdr:rowOff>
    </xdr:from>
    <xdr:to xmlns:xdr="http://schemas.openxmlformats.org/drawingml/2006/spreadsheetDrawing">
      <xdr:col>111</xdr:col>
      <xdr:colOff>171450</xdr:colOff>
      <xdr:row>63</xdr:row>
      <xdr:rowOff>126365</xdr:rowOff>
    </xdr:to>
    <xdr:cxnSp macro="">
      <xdr:nvCxnSpPr>
        <xdr:cNvPr id="659" name="直線コネクタ 658"/>
        <xdr:cNvCxnSpPr/>
      </xdr:nvCxnSpPr>
      <xdr:spPr>
        <a:xfrm flipV="1">
          <a:off x="18395950" y="10684510"/>
          <a:ext cx="8064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166370</xdr:rowOff>
    </xdr:from>
    <xdr:to xmlns:xdr="http://schemas.openxmlformats.org/drawingml/2006/spreadsheetDrawing">
      <xdr:col>102</xdr:col>
      <xdr:colOff>165100</xdr:colOff>
      <xdr:row>62</xdr:row>
      <xdr:rowOff>97790</xdr:rowOff>
    </xdr:to>
    <xdr:sp macro="" textlink="">
      <xdr:nvSpPr>
        <xdr:cNvPr id="660" name="楕円 659"/>
        <xdr:cNvSpPr/>
      </xdr:nvSpPr>
      <xdr:spPr>
        <a:xfrm>
          <a:off x="17551400" y="103962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48895</xdr:rowOff>
    </xdr:from>
    <xdr:to xmlns:xdr="http://schemas.openxmlformats.org/drawingml/2006/spreadsheetDrawing">
      <xdr:col>107</xdr:col>
      <xdr:colOff>50800</xdr:colOff>
      <xdr:row>63</xdr:row>
      <xdr:rowOff>126365</xdr:rowOff>
    </xdr:to>
    <xdr:cxnSp macro="">
      <xdr:nvCxnSpPr>
        <xdr:cNvPr id="661" name="直線コネクタ 660"/>
        <xdr:cNvCxnSpPr/>
      </xdr:nvCxnSpPr>
      <xdr:spPr>
        <a:xfrm>
          <a:off x="17602200" y="10446385"/>
          <a:ext cx="793750" cy="245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59</xdr:row>
      <xdr:rowOff>106680</xdr:rowOff>
    </xdr:from>
    <xdr:ext cx="469900" cy="248285"/>
    <xdr:sp macro="" textlink="">
      <xdr:nvSpPr>
        <xdr:cNvPr id="662" name="n_1aveValue【学校施設】&#10;一人当たり面積"/>
        <xdr:cNvSpPr txBox="1"/>
      </xdr:nvSpPr>
      <xdr:spPr>
        <a:xfrm>
          <a:off x="18980150" y="1000125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116840</xdr:rowOff>
    </xdr:from>
    <xdr:ext cx="469900" cy="253365"/>
    <xdr:sp macro="" textlink="">
      <xdr:nvSpPr>
        <xdr:cNvPr id="663" name="n_2aveValue【学校施設】&#10;一人当たり面積"/>
        <xdr:cNvSpPr txBox="1"/>
      </xdr:nvSpPr>
      <xdr:spPr>
        <a:xfrm>
          <a:off x="18180050" y="100114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118110</xdr:rowOff>
    </xdr:from>
    <xdr:ext cx="469900" cy="253365"/>
    <xdr:sp macro="" textlink="">
      <xdr:nvSpPr>
        <xdr:cNvPr id="664" name="n_3aveValue【学校施設】&#10;一人当たり面積"/>
        <xdr:cNvSpPr txBox="1"/>
      </xdr:nvSpPr>
      <xdr:spPr>
        <a:xfrm>
          <a:off x="17386300" y="100126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161290</xdr:rowOff>
    </xdr:from>
    <xdr:ext cx="469900" cy="248285"/>
    <xdr:sp macro="" textlink="">
      <xdr:nvSpPr>
        <xdr:cNvPr id="665" name="n_1mainValue【学校施設】&#10;一人当たり面積"/>
        <xdr:cNvSpPr txBox="1"/>
      </xdr:nvSpPr>
      <xdr:spPr>
        <a:xfrm>
          <a:off x="18980150" y="1072642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167005</xdr:rowOff>
    </xdr:from>
    <xdr:ext cx="469900" cy="252730"/>
    <xdr:sp macro="" textlink="">
      <xdr:nvSpPr>
        <xdr:cNvPr id="666" name="n_2mainValue【学校施設】&#10;一人当たり面積"/>
        <xdr:cNvSpPr txBox="1"/>
      </xdr:nvSpPr>
      <xdr:spPr>
        <a:xfrm>
          <a:off x="18180050" y="1073213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89535</xdr:rowOff>
    </xdr:from>
    <xdr:ext cx="469900" cy="248285"/>
    <xdr:sp macro="" textlink="">
      <xdr:nvSpPr>
        <xdr:cNvPr id="667" name="n_3mainValue【学校施設】&#10;一人当たり面積"/>
        <xdr:cNvSpPr txBox="1"/>
      </xdr:nvSpPr>
      <xdr:spPr>
        <a:xfrm>
          <a:off x="17386300" y="1048702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149225</xdr:rowOff>
    </xdr:from>
    <xdr:to xmlns:xdr="http://schemas.openxmlformats.org/drawingml/2006/spreadsheetDrawing">
      <xdr:col>90</xdr:col>
      <xdr:colOff>25400</xdr:colOff>
      <xdr:row>72</xdr:row>
      <xdr:rowOff>99060</xdr:rowOff>
    </xdr:to>
    <xdr:sp macro="" textlink="">
      <xdr:nvSpPr>
        <xdr:cNvPr id="668" name="正方形/長方形 667"/>
        <xdr:cNvSpPr/>
      </xdr:nvSpPr>
      <xdr:spPr>
        <a:xfrm>
          <a:off x="1120775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124460</xdr:rowOff>
    </xdr:from>
    <xdr:to xmlns:xdr="http://schemas.openxmlformats.org/drawingml/2006/spreadsheetDrawing">
      <xdr:col>74</xdr:col>
      <xdr:colOff>0</xdr:colOff>
      <xdr:row>74</xdr:row>
      <xdr:rowOff>37465</xdr:rowOff>
    </xdr:to>
    <xdr:sp macro="" textlink="">
      <xdr:nvSpPr>
        <xdr:cNvPr id="669" name="正方形/長方形 668"/>
        <xdr:cNvSpPr/>
      </xdr:nvSpPr>
      <xdr:spPr>
        <a:xfrm>
          <a:off x="11315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154940</xdr:rowOff>
    </xdr:from>
    <xdr:to xmlns:xdr="http://schemas.openxmlformats.org/drawingml/2006/spreadsheetDrawing">
      <xdr:col>74</xdr:col>
      <xdr:colOff>0</xdr:colOff>
      <xdr:row>75</xdr:row>
      <xdr:rowOff>68580</xdr:rowOff>
    </xdr:to>
    <xdr:sp macro="" textlink="">
      <xdr:nvSpPr>
        <xdr:cNvPr id="670" name="正方形/長方形 669"/>
        <xdr:cNvSpPr/>
      </xdr:nvSpPr>
      <xdr:spPr>
        <a:xfrm>
          <a:off x="11315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124460</xdr:rowOff>
    </xdr:from>
    <xdr:to xmlns:xdr="http://schemas.openxmlformats.org/drawingml/2006/spreadsheetDrawing">
      <xdr:col>79</xdr:col>
      <xdr:colOff>63500</xdr:colOff>
      <xdr:row>74</xdr:row>
      <xdr:rowOff>37465</xdr:rowOff>
    </xdr:to>
    <xdr:sp macro="" textlink="">
      <xdr:nvSpPr>
        <xdr:cNvPr id="671" name="正方形/長方形 670"/>
        <xdr:cNvSpPr/>
      </xdr:nvSpPr>
      <xdr:spPr>
        <a:xfrm>
          <a:off x="122364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154940</xdr:rowOff>
    </xdr:from>
    <xdr:to xmlns:xdr="http://schemas.openxmlformats.org/drawingml/2006/spreadsheetDrawing">
      <xdr:col>79</xdr:col>
      <xdr:colOff>63500</xdr:colOff>
      <xdr:row>75</xdr:row>
      <xdr:rowOff>68580</xdr:rowOff>
    </xdr:to>
    <xdr:sp macro="" textlink="">
      <xdr:nvSpPr>
        <xdr:cNvPr id="672" name="正方形/長方形 671"/>
        <xdr:cNvSpPr/>
      </xdr:nvSpPr>
      <xdr:spPr>
        <a:xfrm>
          <a:off x="122364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124460</xdr:rowOff>
    </xdr:from>
    <xdr:to xmlns:xdr="http://schemas.openxmlformats.org/drawingml/2006/spreadsheetDrawing">
      <xdr:col>85</xdr:col>
      <xdr:colOff>63500</xdr:colOff>
      <xdr:row>74</xdr:row>
      <xdr:rowOff>37465</xdr:rowOff>
    </xdr:to>
    <xdr:sp macro="" textlink="">
      <xdr:nvSpPr>
        <xdr:cNvPr id="673" name="正方形/長方形 672"/>
        <xdr:cNvSpPr/>
      </xdr:nvSpPr>
      <xdr:spPr>
        <a:xfrm>
          <a:off x="132651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73</xdr:row>
      <xdr:rowOff>154940</xdr:rowOff>
    </xdr:from>
    <xdr:to xmlns:xdr="http://schemas.openxmlformats.org/drawingml/2006/spreadsheetDrawing">
      <xdr:col>85</xdr:col>
      <xdr:colOff>63500</xdr:colOff>
      <xdr:row>75</xdr:row>
      <xdr:rowOff>68580</xdr:rowOff>
    </xdr:to>
    <xdr:sp macro="" textlink="">
      <xdr:nvSpPr>
        <xdr:cNvPr id="674" name="正方形/長方形 673"/>
        <xdr:cNvSpPr/>
      </xdr:nvSpPr>
      <xdr:spPr>
        <a:xfrm>
          <a:off x="132651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93345</xdr:rowOff>
    </xdr:from>
    <xdr:to xmlns:xdr="http://schemas.openxmlformats.org/drawingml/2006/spreadsheetDrawing">
      <xdr:col>90</xdr:col>
      <xdr:colOff>25400</xdr:colOff>
      <xdr:row>88</xdr:row>
      <xdr:rowOff>149225</xdr:rowOff>
    </xdr:to>
    <xdr:sp macro="" textlink="">
      <xdr:nvSpPr>
        <xdr:cNvPr id="675" name="正方形/長方形 674"/>
        <xdr:cNvSpPr/>
      </xdr:nvSpPr>
      <xdr:spPr>
        <a:xfrm>
          <a:off x="11207750" y="1267015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74295</xdr:rowOff>
    </xdr:from>
    <xdr:ext cx="298450" cy="215900"/>
    <xdr:sp macro="" textlink="">
      <xdr:nvSpPr>
        <xdr:cNvPr id="676" name="テキスト ボックス 675"/>
        <xdr:cNvSpPr txBox="1"/>
      </xdr:nvSpPr>
      <xdr:spPr>
        <a:xfrm>
          <a:off x="11169650" y="12483465"/>
          <a:ext cx="298450" cy="2159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149225</xdr:rowOff>
    </xdr:from>
    <xdr:to xmlns:xdr="http://schemas.openxmlformats.org/drawingml/2006/spreadsheetDrawing">
      <xdr:col>89</xdr:col>
      <xdr:colOff>171450</xdr:colOff>
      <xdr:row>88</xdr:row>
      <xdr:rowOff>149225</xdr:rowOff>
    </xdr:to>
    <xdr:cxnSp macro="">
      <xdr:nvCxnSpPr>
        <xdr:cNvPr id="677" name="直線コネクタ 676"/>
        <xdr:cNvCxnSpPr/>
      </xdr:nvCxnSpPr>
      <xdr:spPr>
        <a:xfrm>
          <a:off x="11207750" y="149053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88</xdr:row>
      <xdr:rowOff>10160</xdr:rowOff>
    </xdr:from>
    <xdr:ext cx="398145" cy="248285"/>
    <xdr:sp macro="" textlink="">
      <xdr:nvSpPr>
        <xdr:cNvPr id="678" name="テキスト ボックス 677"/>
        <xdr:cNvSpPr txBox="1"/>
      </xdr:nvSpPr>
      <xdr:spPr>
        <a:xfrm>
          <a:off x="10842625" y="14766290"/>
          <a:ext cx="3981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37465</xdr:rowOff>
    </xdr:from>
    <xdr:to xmlns:xdr="http://schemas.openxmlformats.org/drawingml/2006/spreadsheetDrawing">
      <xdr:col>89</xdr:col>
      <xdr:colOff>171450</xdr:colOff>
      <xdr:row>86</xdr:row>
      <xdr:rowOff>37465</xdr:rowOff>
    </xdr:to>
    <xdr:cxnSp macro="">
      <xdr:nvCxnSpPr>
        <xdr:cNvPr id="679" name="直線コネクタ 678"/>
        <xdr:cNvCxnSpPr/>
      </xdr:nvCxnSpPr>
      <xdr:spPr>
        <a:xfrm>
          <a:off x="11207750" y="144583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85</xdr:row>
      <xdr:rowOff>66040</xdr:rowOff>
    </xdr:from>
    <xdr:ext cx="398145" cy="248285"/>
    <xdr:sp macro="" textlink="">
      <xdr:nvSpPr>
        <xdr:cNvPr id="680" name="テキスト ボックス 679"/>
        <xdr:cNvSpPr txBox="1"/>
      </xdr:nvSpPr>
      <xdr:spPr>
        <a:xfrm>
          <a:off x="10842625" y="14319250"/>
          <a:ext cx="3981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93345</xdr:rowOff>
    </xdr:from>
    <xdr:to xmlns:xdr="http://schemas.openxmlformats.org/drawingml/2006/spreadsheetDrawing">
      <xdr:col>89</xdr:col>
      <xdr:colOff>171450</xdr:colOff>
      <xdr:row>83</xdr:row>
      <xdr:rowOff>93345</xdr:rowOff>
    </xdr:to>
    <xdr:cxnSp macro="">
      <xdr:nvCxnSpPr>
        <xdr:cNvPr id="681" name="直線コネクタ 680"/>
        <xdr:cNvCxnSpPr/>
      </xdr:nvCxnSpPr>
      <xdr:spPr>
        <a:xfrm>
          <a:off x="11207750" y="140112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121920</xdr:rowOff>
    </xdr:from>
    <xdr:ext cx="398145" cy="248285"/>
    <xdr:sp macro="" textlink="">
      <xdr:nvSpPr>
        <xdr:cNvPr id="682" name="テキスト ボックス 681"/>
        <xdr:cNvSpPr txBox="1"/>
      </xdr:nvSpPr>
      <xdr:spPr>
        <a:xfrm>
          <a:off x="10842625" y="13872210"/>
          <a:ext cx="3981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149225</xdr:rowOff>
    </xdr:from>
    <xdr:to xmlns:xdr="http://schemas.openxmlformats.org/drawingml/2006/spreadsheetDrawing">
      <xdr:col>89</xdr:col>
      <xdr:colOff>171450</xdr:colOff>
      <xdr:row>80</xdr:row>
      <xdr:rowOff>149225</xdr:rowOff>
    </xdr:to>
    <xdr:cxnSp macro="">
      <xdr:nvCxnSpPr>
        <xdr:cNvPr id="683" name="直線コネクタ 682"/>
        <xdr:cNvCxnSpPr/>
      </xdr:nvCxnSpPr>
      <xdr:spPr>
        <a:xfrm>
          <a:off x="11207750" y="135642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10160</xdr:rowOff>
    </xdr:from>
    <xdr:ext cx="398145" cy="248285"/>
    <xdr:sp macro="" textlink="">
      <xdr:nvSpPr>
        <xdr:cNvPr id="684" name="テキスト ボックス 683"/>
        <xdr:cNvSpPr txBox="1"/>
      </xdr:nvSpPr>
      <xdr:spPr>
        <a:xfrm>
          <a:off x="10842625" y="13425170"/>
          <a:ext cx="3981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78</xdr:row>
      <xdr:rowOff>37465</xdr:rowOff>
    </xdr:from>
    <xdr:to xmlns:xdr="http://schemas.openxmlformats.org/drawingml/2006/spreadsheetDrawing">
      <xdr:col>89</xdr:col>
      <xdr:colOff>171450</xdr:colOff>
      <xdr:row>78</xdr:row>
      <xdr:rowOff>37465</xdr:rowOff>
    </xdr:to>
    <xdr:cxnSp macro="">
      <xdr:nvCxnSpPr>
        <xdr:cNvPr id="685" name="直線コネクタ 684"/>
        <xdr:cNvCxnSpPr/>
      </xdr:nvCxnSpPr>
      <xdr:spPr>
        <a:xfrm>
          <a:off x="11207750" y="131171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77</xdr:row>
      <xdr:rowOff>66040</xdr:rowOff>
    </xdr:from>
    <xdr:ext cx="462280" cy="248285"/>
    <xdr:sp macro="" textlink="">
      <xdr:nvSpPr>
        <xdr:cNvPr id="686" name="テキスト ボックス 685"/>
        <xdr:cNvSpPr txBox="1"/>
      </xdr:nvSpPr>
      <xdr:spPr>
        <a:xfrm>
          <a:off x="10797540" y="12978130"/>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93345</xdr:rowOff>
    </xdr:from>
    <xdr:to xmlns:xdr="http://schemas.openxmlformats.org/drawingml/2006/spreadsheetDrawing">
      <xdr:col>89</xdr:col>
      <xdr:colOff>171450</xdr:colOff>
      <xdr:row>75</xdr:row>
      <xdr:rowOff>93345</xdr:rowOff>
    </xdr:to>
    <xdr:cxnSp macro="">
      <xdr:nvCxnSpPr>
        <xdr:cNvPr id="687" name="直線コネクタ 686"/>
        <xdr:cNvCxnSpPr/>
      </xdr:nvCxnSpPr>
      <xdr:spPr>
        <a:xfrm>
          <a:off x="11207750" y="126701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121920</xdr:rowOff>
    </xdr:from>
    <xdr:ext cx="462280" cy="248285"/>
    <xdr:sp macro="" textlink="">
      <xdr:nvSpPr>
        <xdr:cNvPr id="688" name="テキスト ボックス 687"/>
        <xdr:cNvSpPr txBox="1"/>
      </xdr:nvSpPr>
      <xdr:spPr>
        <a:xfrm>
          <a:off x="10797540" y="12531090"/>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93345</xdr:rowOff>
    </xdr:from>
    <xdr:to xmlns:xdr="http://schemas.openxmlformats.org/drawingml/2006/spreadsheetDrawing">
      <xdr:col>90</xdr:col>
      <xdr:colOff>25400</xdr:colOff>
      <xdr:row>88</xdr:row>
      <xdr:rowOff>149225</xdr:rowOff>
    </xdr:to>
    <xdr:sp macro="" textlink="">
      <xdr:nvSpPr>
        <xdr:cNvPr id="689" name="【児童館】&#10;有形固定資産減価償却率グラフ枠"/>
        <xdr:cNvSpPr/>
      </xdr:nvSpPr>
      <xdr:spPr>
        <a:xfrm>
          <a:off x="11207750" y="1267015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151130</xdr:rowOff>
    </xdr:from>
    <xdr:to xmlns:xdr="http://schemas.openxmlformats.org/drawingml/2006/spreadsheetDrawing">
      <xdr:col>85</xdr:col>
      <xdr:colOff>126365</xdr:colOff>
      <xdr:row>85</xdr:row>
      <xdr:rowOff>157480</xdr:rowOff>
    </xdr:to>
    <xdr:cxnSp macro="">
      <xdr:nvCxnSpPr>
        <xdr:cNvPr id="690" name="直線コネクタ 689"/>
        <xdr:cNvCxnSpPr/>
      </xdr:nvCxnSpPr>
      <xdr:spPr>
        <a:xfrm flipV="1">
          <a:off x="14699615" y="13230860"/>
          <a:ext cx="0" cy="1179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161925</xdr:rowOff>
    </xdr:from>
    <xdr:ext cx="400050" cy="248285"/>
    <xdr:sp macro="" textlink="">
      <xdr:nvSpPr>
        <xdr:cNvPr id="691" name="【児童館】&#10;有形固定資産減価償却率最小値テキスト"/>
        <xdr:cNvSpPr txBox="1"/>
      </xdr:nvSpPr>
      <xdr:spPr>
        <a:xfrm>
          <a:off x="14738350" y="14415135"/>
          <a:ext cx="400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157480</xdr:rowOff>
    </xdr:from>
    <xdr:to xmlns:xdr="http://schemas.openxmlformats.org/drawingml/2006/spreadsheetDrawing">
      <xdr:col>86</xdr:col>
      <xdr:colOff>25400</xdr:colOff>
      <xdr:row>85</xdr:row>
      <xdr:rowOff>157480</xdr:rowOff>
    </xdr:to>
    <xdr:cxnSp macro="">
      <xdr:nvCxnSpPr>
        <xdr:cNvPr id="692" name="直線コネクタ 691"/>
        <xdr:cNvCxnSpPr/>
      </xdr:nvCxnSpPr>
      <xdr:spPr>
        <a:xfrm>
          <a:off x="14611350" y="144106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99060</xdr:rowOff>
    </xdr:from>
    <xdr:ext cx="400050" cy="253365"/>
    <xdr:sp macro="" textlink="">
      <xdr:nvSpPr>
        <xdr:cNvPr id="693" name="【児童館】&#10;有形固定資産減価償却率最大値テキスト"/>
        <xdr:cNvSpPr txBox="1"/>
      </xdr:nvSpPr>
      <xdr:spPr>
        <a:xfrm>
          <a:off x="14738350" y="13011150"/>
          <a:ext cx="400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151130</xdr:rowOff>
    </xdr:from>
    <xdr:to xmlns:xdr="http://schemas.openxmlformats.org/drawingml/2006/spreadsheetDrawing">
      <xdr:col>86</xdr:col>
      <xdr:colOff>25400</xdr:colOff>
      <xdr:row>78</xdr:row>
      <xdr:rowOff>151130</xdr:rowOff>
    </xdr:to>
    <xdr:cxnSp macro="">
      <xdr:nvCxnSpPr>
        <xdr:cNvPr id="694" name="直線コネクタ 693"/>
        <xdr:cNvCxnSpPr/>
      </xdr:nvCxnSpPr>
      <xdr:spPr>
        <a:xfrm>
          <a:off x="14611350" y="132308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6350</xdr:rowOff>
    </xdr:from>
    <xdr:ext cx="400050" cy="253365"/>
    <xdr:sp macro="" textlink="">
      <xdr:nvSpPr>
        <xdr:cNvPr id="695" name="【児童館】&#10;有形固定資産減価償却率平均値テキスト"/>
        <xdr:cNvSpPr txBox="1"/>
      </xdr:nvSpPr>
      <xdr:spPr>
        <a:xfrm>
          <a:off x="14738350" y="13756640"/>
          <a:ext cx="40005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28575</xdr:rowOff>
    </xdr:from>
    <xdr:to xmlns:xdr="http://schemas.openxmlformats.org/drawingml/2006/spreadsheetDrawing">
      <xdr:col>85</xdr:col>
      <xdr:colOff>171450</xdr:colOff>
      <xdr:row>82</xdr:row>
      <xdr:rowOff>127635</xdr:rowOff>
    </xdr:to>
    <xdr:sp macro="" textlink="">
      <xdr:nvSpPr>
        <xdr:cNvPr id="696" name="フローチャート: 判断 695"/>
        <xdr:cNvSpPr/>
      </xdr:nvSpPr>
      <xdr:spPr>
        <a:xfrm>
          <a:off x="14649450" y="1377886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39370</xdr:rowOff>
    </xdr:from>
    <xdr:to xmlns:xdr="http://schemas.openxmlformats.org/drawingml/2006/spreadsheetDrawing">
      <xdr:col>81</xdr:col>
      <xdr:colOff>101600</xdr:colOff>
      <xdr:row>82</xdr:row>
      <xdr:rowOff>138430</xdr:rowOff>
    </xdr:to>
    <xdr:sp macro="" textlink="">
      <xdr:nvSpPr>
        <xdr:cNvPr id="697" name="フローチャート: 判断 696"/>
        <xdr:cNvSpPr/>
      </xdr:nvSpPr>
      <xdr:spPr>
        <a:xfrm>
          <a:off x="13887450" y="137896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18415</xdr:rowOff>
    </xdr:from>
    <xdr:to xmlns:xdr="http://schemas.openxmlformats.org/drawingml/2006/spreadsheetDrawing">
      <xdr:col>76</xdr:col>
      <xdr:colOff>165100</xdr:colOff>
      <xdr:row>82</xdr:row>
      <xdr:rowOff>117475</xdr:rowOff>
    </xdr:to>
    <xdr:sp macro="" textlink="">
      <xdr:nvSpPr>
        <xdr:cNvPr id="698" name="フローチャート: 判断 697"/>
        <xdr:cNvSpPr/>
      </xdr:nvSpPr>
      <xdr:spPr>
        <a:xfrm>
          <a:off x="13093700" y="137687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70485</xdr:rowOff>
    </xdr:from>
    <xdr:to xmlns:xdr="http://schemas.openxmlformats.org/drawingml/2006/spreadsheetDrawing">
      <xdr:col>72</xdr:col>
      <xdr:colOff>38100</xdr:colOff>
      <xdr:row>83</xdr:row>
      <xdr:rowOff>1905</xdr:rowOff>
    </xdr:to>
    <xdr:sp macro="" textlink="">
      <xdr:nvSpPr>
        <xdr:cNvPr id="699" name="フローチャート: 判断 698"/>
        <xdr:cNvSpPr/>
      </xdr:nvSpPr>
      <xdr:spPr>
        <a:xfrm>
          <a:off x="12299950" y="1382077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146685</xdr:rowOff>
    </xdr:from>
    <xdr:ext cx="762000" cy="248285"/>
    <xdr:sp macro="" textlink="">
      <xdr:nvSpPr>
        <xdr:cNvPr id="700" name="テキスト ボックス 699"/>
        <xdr:cNvSpPr txBox="1"/>
      </xdr:nvSpPr>
      <xdr:spPr>
        <a:xfrm>
          <a:off x="14528800" y="149028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146685</xdr:rowOff>
    </xdr:from>
    <xdr:ext cx="756920" cy="248285"/>
    <xdr:sp macro="" textlink="">
      <xdr:nvSpPr>
        <xdr:cNvPr id="701" name="テキスト ボックス 700"/>
        <xdr:cNvSpPr txBox="1"/>
      </xdr:nvSpPr>
      <xdr:spPr>
        <a:xfrm>
          <a:off x="13766800" y="14902815"/>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146685</xdr:rowOff>
    </xdr:from>
    <xdr:ext cx="762000" cy="248285"/>
    <xdr:sp macro="" textlink="">
      <xdr:nvSpPr>
        <xdr:cNvPr id="702" name="テキスト ボックス 701"/>
        <xdr:cNvSpPr txBox="1"/>
      </xdr:nvSpPr>
      <xdr:spPr>
        <a:xfrm>
          <a:off x="12973050" y="149028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88</xdr:row>
      <xdr:rowOff>146685</xdr:rowOff>
    </xdr:from>
    <xdr:ext cx="762000" cy="248285"/>
    <xdr:sp macro="" textlink="">
      <xdr:nvSpPr>
        <xdr:cNvPr id="703" name="テキスト ボックス 702"/>
        <xdr:cNvSpPr txBox="1"/>
      </xdr:nvSpPr>
      <xdr:spPr>
        <a:xfrm>
          <a:off x="12172950" y="149028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146685</xdr:rowOff>
    </xdr:from>
    <xdr:ext cx="756920" cy="248285"/>
    <xdr:sp macro="" textlink="">
      <xdr:nvSpPr>
        <xdr:cNvPr id="704" name="テキスト ボックス 703"/>
        <xdr:cNvSpPr txBox="1"/>
      </xdr:nvSpPr>
      <xdr:spPr>
        <a:xfrm>
          <a:off x="11366500" y="14902815"/>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43180</xdr:rowOff>
    </xdr:from>
    <xdr:to xmlns:xdr="http://schemas.openxmlformats.org/drawingml/2006/spreadsheetDrawing">
      <xdr:col>85</xdr:col>
      <xdr:colOff>171450</xdr:colOff>
      <xdr:row>79</xdr:row>
      <xdr:rowOff>142875</xdr:rowOff>
    </xdr:to>
    <xdr:sp macro="" textlink="">
      <xdr:nvSpPr>
        <xdr:cNvPr id="705" name="楕円 704"/>
        <xdr:cNvSpPr/>
      </xdr:nvSpPr>
      <xdr:spPr>
        <a:xfrm>
          <a:off x="14649450" y="1329055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78</xdr:row>
      <xdr:rowOff>128270</xdr:rowOff>
    </xdr:from>
    <xdr:ext cx="400050" cy="248285"/>
    <xdr:sp macro="" textlink="">
      <xdr:nvSpPr>
        <xdr:cNvPr id="706" name="【児童館】&#10;有形固定資産減価償却率該当値テキスト"/>
        <xdr:cNvSpPr txBox="1"/>
      </xdr:nvSpPr>
      <xdr:spPr>
        <a:xfrm>
          <a:off x="14738350" y="13208000"/>
          <a:ext cx="400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39370</xdr:rowOff>
    </xdr:from>
    <xdr:to xmlns:xdr="http://schemas.openxmlformats.org/drawingml/2006/spreadsheetDrawing">
      <xdr:col>81</xdr:col>
      <xdr:colOff>101600</xdr:colOff>
      <xdr:row>79</xdr:row>
      <xdr:rowOff>138430</xdr:rowOff>
    </xdr:to>
    <xdr:sp macro="" textlink="">
      <xdr:nvSpPr>
        <xdr:cNvPr id="707" name="楕円 706"/>
        <xdr:cNvSpPr/>
      </xdr:nvSpPr>
      <xdr:spPr>
        <a:xfrm>
          <a:off x="13887450" y="132867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79</xdr:row>
      <xdr:rowOff>88900</xdr:rowOff>
    </xdr:from>
    <xdr:to xmlns:xdr="http://schemas.openxmlformats.org/drawingml/2006/spreadsheetDrawing">
      <xdr:col>85</xdr:col>
      <xdr:colOff>127000</xdr:colOff>
      <xdr:row>79</xdr:row>
      <xdr:rowOff>93345</xdr:rowOff>
    </xdr:to>
    <xdr:cxnSp macro="">
      <xdr:nvCxnSpPr>
        <xdr:cNvPr id="708" name="直線コネクタ 707"/>
        <xdr:cNvCxnSpPr/>
      </xdr:nvCxnSpPr>
      <xdr:spPr>
        <a:xfrm>
          <a:off x="13938250" y="13336270"/>
          <a:ext cx="762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79</xdr:row>
      <xdr:rowOff>40640</xdr:rowOff>
    </xdr:from>
    <xdr:to xmlns:xdr="http://schemas.openxmlformats.org/drawingml/2006/spreadsheetDrawing">
      <xdr:col>76</xdr:col>
      <xdr:colOff>165100</xdr:colOff>
      <xdr:row>79</xdr:row>
      <xdr:rowOff>140335</xdr:rowOff>
    </xdr:to>
    <xdr:sp macro="" textlink="">
      <xdr:nvSpPr>
        <xdr:cNvPr id="709" name="楕円 708"/>
        <xdr:cNvSpPr/>
      </xdr:nvSpPr>
      <xdr:spPr>
        <a:xfrm>
          <a:off x="13093700" y="132880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88900</xdr:rowOff>
    </xdr:from>
    <xdr:to xmlns:xdr="http://schemas.openxmlformats.org/drawingml/2006/spreadsheetDrawing">
      <xdr:col>81</xdr:col>
      <xdr:colOff>50800</xdr:colOff>
      <xdr:row>79</xdr:row>
      <xdr:rowOff>90805</xdr:rowOff>
    </xdr:to>
    <xdr:cxnSp macro="">
      <xdr:nvCxnSpPr>
        <xdr:cNvPr id="710" name="直線コネクタ 709"/>
        <xdr:cNvCxnSpPr/>
      </xdr:nvCxnSpPr>
      <xdr:spPr>
        <a:xfrm flipV="1">
          <a:off x="13144500" y="13336270"/>
          <a:ext cx="7937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79</xdr:row>
      <xdr:rowOff>14605</xdr:rowOff>
    </xdr:from>
    <xdr:to xmlns:xdr="http://schemas.openxmlformats.org/drawingml/2006/spreadsheetDrawing">
      <xdr:col>72</xdr:col>
      <xdr:colOff>38100</xdr:colOff>
      <xdr:row>79</xdr:row>
      <xdr:rowOff>113665</xdr:rowOff>
    </xdr:to>
    <xdr:sp macro="" textlink="">
      <xdr:nvSpPr>
        <xdr:cNvPr id="711" name="楕円 710"/>
        <xdr:cNvSpPr/>
      </xdr:nvSpPr>
      <xdr:spPr>
        <a:xfrm>
          <a:off x="12299950" y="1326197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79</xdr:row>
      <xdr:rowOff>63500</xdr:rowOff>
    </xdr:from>
    <xdr:to xmlns:xdr="http://schemas.openxmlformats.org/drawingml/2006/spreadsheetDrawing">
      <xdr:col>76</xdr:col>
      <xdr:colOff>114300</xdr:colOff>
      <xdr:row>79</xdr:row>
      <xdr:rowOff>90805</xdr:rowOff>
    </xdr:to>
    <xdr:cxnSp macro="">
      <xdr:nvCxnSpPr>
        <xdr:cNvPr id="712" name="直線コネクタ 711"/>
        <xdr:cNvCxnSpPr/>
      </xdr:nvCxnSpPr>
      <xdr:spPr>
        <a:xfrm>
          <a:off x="12344400" y="13310870"/>
          <a:ext cx="8001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129540</xdr:rowOff>
    </xdr:from>
    <xdr:ext cx="400050" cy="252730"/>
    <xdr:sp macro="" textlink="">
      <xdr:nvSpPr>
        <xdr:cNvPr id="713" name="n_1aveValue【児童館】&#10;有形固定資産減価償却率"/>
        <xdr:cNvSpPr txBox="1"/>
      </xdr:nvSpPr>
      <xdr:spPr>
        <a:xfrm>
          <a:off x="13742035" y="13879830"/>
          <a:ext cx="4000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109220</xdr:rowOff>
    </xdr:from>
    <xdr:ext cx="400050" cy="248285"/>
    <xdr:sp macro="" textlink="">
      <xdr:nvSpPr>
        <xdr:cNvPr id="714" name="n_2aveValue【児童館】&#10;有形固定資産減価償却率"/>
        <xdr:cNvSpPr txBox="1"/>
      </xdr:nvSpPr>
      <xdr:spPr>
        <a:xfrm>
          <a:off x="12960985" y="13859510"/>
          <a:ext cx="400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161290</xdr:rowOff>
    </xdr:from>
    <xdr:ext cx="405130" cy="248285"/>
    <xdr:sp macro="" textlink="">
      <xdr:nvSpPr>
        <xdr:cNvPr id="715" name="n_3aveValue【児童館】&#10;有形固定資産減価償却率"/>
        <xdr:cNvSpPr txBox="1"/>
      </xdr:nvSpPr>
      <xdr:spPr>
        <a:xfrm>
          <a:off x="12167235" y="13911580"/>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77</xdr:row>
      <xdr:rowOff>154305</xdr:rowOff>
    </xdr:from>
    <xdr:ext cx="400050" cy="253365"/>
    <xdr:sp macro="" textlink="">
      <xdr:nvSpPr>
        <xdr:cNvPr id="716" name="n_1mainValue【児童館】&#10;有形固定資産減価償却率"/>
        <xdr:cNvSpPr txBox="1"/>
      </xdr:nvSpPr>
      <xdr:spPr>
        <a:xfrm>
          <a:off x="13742035" y="13066395"/>
          <a:ext cx="400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77</xdr:row>
      <xdr:rowOff>156210</xdr:rowOff>
    </xdr:from>
    <xdr:ext cx="400050" cy="253365"/>
    <xdr:sp macro="" textlink="">
      <xdr:nvSpPr>
        <xdr:cNvPr id="717" name="n_2mainValue【児童館】&#10;有形固定資産減価償却率"/>
        <xdr:cNvSpPr txBox="1"/>
      </xdr:nvSpPr>
      <xdr:spPr>
        <a:xfrm>
          <a:off x="12960985" y="13068300"/>
          <a:ext cx="400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77</xdr:row>
      <xdr:rowOff>129540</xdr:rowOff>
    </xdr:from>
    <xdr:ext cx="405130" cy="252730"/>
    <xdr:sp macro="" textlink="">
      <xdr:nvSpPr>
        <xdr:cNvPr id="718" name="n_3mainValue【児童館】&#10;有形固定資産減価償却率"/>
        <xdr:cNvSpPr txBox="1"/>
      </xdr:nvSpPr>
      <xdr:spPr>
        <a:xfrm>
          <a:off x="12167235" y="13041630"/>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149225</xdr:rowOff>
    </xdr:from>
    <xdr:to xmlns:xdr="http://schemas.openxmlformats.org/drawingml/2006/spreadsheetDrawing">
      <xdr:col>120</xdr:col>
      <xdr:colOff>152400</xdr:colOff>
      <xdr:row>72</xdr:row>
      <xdr:rowOff>99060</xdr:rowOff>
    </xdr:to>
    <xdr:sp macro="" textlink="">
      <xdr:nvSpPr>
        <xdr:cNvPr id="719" name="正方形/長方形 718"/>
        <xdr:cNvSpPr/>
      </xdr:nvSpPr>
      <xdr:spPr>
        <a:xfrm>
          <a:off x="164592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124460</xdr:rowOff>
    </xdr:from>
    <xdr:to xmlns:xdr="http://schemas.openxmlformats.org/drawingml/2006/spreadsheetDrawing">
      <xdr:col>104</xdr:col>
      <xdr:colOff>127000</xdr:colOff>
      <xdr:row>74</xdr:row>
      <xdr:rowOff>37465</xdr:rowOff>
    </xdr:to>
    <xdr:sp macro="" textlink="">
      <xdr:nvSpPr>
        <xdr:cNvPr id="720" name="正方形/長方形 719"/>
        <xdr:cNvSpPr/>
      </xdr:nvSpPr>
      <xdr:spPr>
        <a:xfrm>
          <a:off x="16586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154940</xdr:rowOff>
    </xdr:from>
    <xdr:to xmlns:xdr="http://schemas.openxmlformats.org/drawingml/2006/spreadsheetDrawing">
      <xdr:col>104</xdr:col>
      <xdr:colOff>127000</xdr:colOff>
      <xdr:row>75</xdr:row>
      <xdr:rowOff>68580</xdr:rowOff>
    </xdr:to>
    <xdr:sp macro="" textlink="">
      <xdr:nvSpPr>
        <xdr:cNvPr id="721" name="正方形/長方形 720"/>
        <xdr:cNvSpPr/>
      </xdr:nvSpPr>
      <xdr:spPr>
        <a:xfrm>
          <a:off x="16586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124460</xdr:rowOff>
    </xdr:from>
    <xdr:to xmlns:xdr="http://schemas.openxmlformats.org/drawingml/2006/spreadsheetDrawing">
      <xdr:col>110</xdr:col>
      <xdr:colOff>0</xdr:colOff>
      <xdr:row>74</xdr:row>
      <xdr:rowOff>37465</xdr:rowOff>
    </xdr:to>
    <xdr:sp macro="" textlink="">
      <xdr:nvSpPr>
        <xdr:cNvPr id="722" name="正方形/長方形 721"/>
        <xdr:cNvSpPr/>
      </xdr:nvSpPr>
      <xdr:spPr>
        <a:xfrm>
          <a:off x="174879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154940</xdr:rowOff>
    </xdr:from>
    <xdr:to xmlns:xdr="http://schemas.openxmlformats.org/drawingml/2006/spreadsheetDrawing">
      <xdr:col>110</xdr:col>
      <xdr:colOff>0</xdr:colOff>
      <xdr:row>75</xdr:row>
      <xdr:rowOff>68580</xdr:rowOff>
    </xdr:to>
    <xdr:sp macro="" textlink="">
      <xdr:nvSpPr>
        <xdr:cNvPr id="723" name="正方形/長方形 722"/>
        <xdr:cNvSpPr/>
      </xdr:nvSpPr>
      <xdr:spPr>
        <a:xfrm>
          <a:off x="174879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124460</xdr:rowOff>
    </xdr:from>
    <xdr:to xmlns:xdr="http://schemas.openxmlformats.org/drawingml/2006/spreadsheetDrawing">
      <xdr:col>116</xdr:col>
      <xdr:colOff>0</xdr:colOff>
      <xdr:row>74</xdr:row>
      <xdr:rowOff>37465</xdr:rowOff>
    </xdr:to>
    <xdr:sp macro="" textlink="">
      <xdr:nvSpPr>
        <xdr:cNvPr id="724" name="正方形/長方形 723"/>
        <xdr:cNvSpPr/>
      </xdr:nvSpPr>
      <xdr:spPr>
        <a:xfrm>
          <a:off x="185166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73</xdr:row>
      <xdr:rowOff>154940</xdr:rowOff>
    </xdr:from>
    <xdr:to xmlns:xdr="http://schemas.openxmlformats.org/drawingml/2006/spreadsheetDrawing">
      <xdr:col>116</xdr:col>
      <xdr:colOff>0</xdr:colOff>
      <xdr:row>75</xdr:row>
      <xdr:rowOff>68580</xdr:rowOff>
    </xdr:to>
    <xdr:sp macro="" textlink="">
      <xdr:nvSpPr>
        <xdr:cNvPr id="725" name="正方形/長方形 724"/>
        <xdr:cNvSpPr/>
      </xdr:nvSpPr>
      <xdr:spPr>
        <a:xfrm>
          <a:off x="185166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93345</xdr:rowOff>
    </xdr:from>
    <xdr:to xmlns:xdr="http://schemas.openxmlformats.org/drawingml/2006/spreadsheetDrawing">
      <xdr:col>120</xdr:col>
      <xdr:colOff>152400</xdr:colOff>
      <xdr:row>88</xdr:row>
      <xdr:rowOff>149225</xdr:rowOff>
    </xdr:to>
    <xdr:sp macro="" textlink="">
      <xdr:nvSpPr>
        <xdr:cNvPr id="726" name="正方形/長方形 725"/>
        <xdr:cNvSpPr/>
      </xdr:nvSpPr>
      <xdr:spPr>
        <a:xfrm>
          <a:off x="16459200" y="1267015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74295</xdr:rowOff>
    </xdr:from>
    <xdr:ext cx="344805" cy="215900"/>
    <xdr:sp macro="" textlink="">
      <xdr:nvSpPr>
        <xdr:cNvPr id="727" name="テキスト ボックス 726"/>
        <xdr:cNvSpPr txBox="1"/>
      </xdr:nvSpPr>
      <xdr:spPr>
        <a:xfrm>
          <a:off x="16440150" y="12483465"/>
          <a:ext cx="344805" cy="2159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149225</xdr:rowOff>
    </xdr:from>
    <xdr:to xmlns:xdr="http://schemas.openxmlformats.org/drawingml/2006/spreadsheetDrawing">
      <xdr:col>120</xdr:col>
      <xdr:colOff>114300</xdr:colOff>
      <xdr:row>88</xdr:row>
      <xdr:rowOff>149225</xdr:rowOff>
    </xdr:to>
    <xdr:cxnSp macro="">
      <xdr:nvCxnSpPr>
        <xdr:cNvPr id="728" name="直線コネクタ 727"/>
        <xdr:cNvCxnSpPr/>
      </xdr:nvCxnSpPr>
      <xdr:spPr>
        <a:xfrm>
          <a:off x="164592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111760</xdr:rowOff>
    </xdr:from>
    <xdr:to xmlns:xdr="http://schemas.openxmlformats.org/drawingml/2006/spreadsheetDrawing">
      <xdr:col>120</xdr:col>
      <xdr:colOff>114300</xdr:colOff>
      <xdr:row>86</xdr:row>
      <xdr:rowOff>111760</xdr:rowOff>
    </xdr:to>
    <xdr:cxnSp macro="">
      <xdr:nvCxnSpPr>
        <xdr:cNvPr id="729" name="直線コネクタ 728"/>
        <xdr:cNvCxnSpPr/>
      </xdr:nvCxnSpPr>
      <xdr:spPr>
        <a:xfrm>
          <a:off x="16459200" y="14532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140335</xdr:rowOff>
    </xdr:from>
    <xdr:ext cx="462280" cy="248285"/>
    <xdr:sp macro="" textlink="">
      <xdr:nvSpPr>
        <xdr:cNvPr id="730" name="テキスト ボックス 729"/>
        <xdr:cNvSpPr txBox="1"/>
      </xdr:nvSpPr>
      <xdr:spPr>
        <a:xfrm>
          <a:off x="16048990" y="14393545"/>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74295</xdr:rowOff>
    </xdr:from>
    <xdr:to xmlns:xdr="http://schemas.openxmlformats.org/drawingml/2006/spreadsheetDrawing">
      <xdr:col>120</xdr:col>
      <xdr:colOff>114300</xdr:colOff>
      <xdr:row>84</xdr:row>
      <xdr:rowOff>74295</xdr:rowOff>
    </xdr:to>
    <xdr:cxnSp macro="">
      <xdr:nvCxnSpPr>
        <xdr:cNvPr id="731" name="直線コネクタ 730"/>
        <xdr:cNvCxnSpPr/>
      </xdr:nvCxnSpPr>
      <xdr:spPr>
        <a:xfrm>
          <a:off x="16459200" y="141598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103505</xdr:rowOff>
    </xdr:from>
    <xdr:ext cx="462280" cy="248285"/>
    <xdr:sp macro="" textlink="">
      <xdr:nvSpPr>
        <xdr:cNvPr id="732" name="テキスト ボックス 731"/>
        <xdr:cNvSpPr txBox="1"/>
      </xdr:nvSpPr>
      <xdr:spPr>
        <a:xfrm>
          <a:off x="16048990" y="14021435"/>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37465</xdr:rowOff>
    </xdr:from>
    <xdr:to xmlns:xdr="http://schemas.openxmlformats.org/drawingml/2006/spreadsheetDrawing">
      <xdr:col>120</xdr:col>
      <xdr:colOff>114300</xdr:colOff>
      <xdr:row>82</xdr:row>
      <xdr:rowOff>37465</xdr:rowOff>
    </xdr:to>
    <xdr:cxnSp macro="">
      <xdr:nvCxnSpPr>
        <xdr:cNvPr id="733" name="直線コネクタ 732"/>
        <xdr:cNvCxnSpPr/>
      </xdr:nvCxnSpPr>
      <xdr:spPr>
        <a:xfrm>
          <a:off x="16459200" y="137877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66040</xdr:rowOff>
    </xdr:from>
    <xdr:ext cx="462280" cy="248285"/>
    <xdr:sp macro="" textlink="">
      <xdr:nvSpPr>
        <xdr:cNvPr id="734" name="テキスト ボックス 733"/>
        <xdr:cNvSpPr txBox="1"/>
      </xdr:nvSpPr>
      <xdr:spPr>
        <a:xfrm>
          <a:off x="16048990" y="13648690"/>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735" name="直線コネクタ 734"/>
        <xdr:cNvCxnSpPr/>
      </xdr:nvCxnSpPr>
      <xdr:spPr>
        <a:xfrm>
          <a:off x="16459200" y="134150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28575</xdr:rowOff>
    </xdr:from>
    <xdr:ext cx="462280" cy="248285"/>
    <xdr:sp macro="" textlink="">
      <xdr:nvSpPr>
        <xdr:cNvPr id="736" name="テキスト ボックス 735"/>
        <xdr:cNvSpPr txBox="1"/>
      </xdr:nvSpPr>
      <xdr:spPr>
        <a:xfrm>
          <a:off x="16048990" y="13275945"/>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130175</xdr:rowOff>
    </xdr:from>
    <xdr:to xmlns:xdr="http://schemas.openxmlformats.org/drawingml/2006/spreadsheetDrawing">
      <xdr:col>120</xdr:col>
      <xdr:colOff>114300</xdr:colOff>
      <xdr:row>77</xdr:row>
      <xdr:rowOff>130175</xdr:rowOff>
    </xdr:to>
    <xdr:cxnSp macro="">
      <xdr:nvCxnSpPr>
        <xdr:cNvPr id="737" name="直線コネクタ 736"/>
        <xdr:cNvCxnSpPr/>
      </xdr:nvCxnSpPr>
      <xdr:spPr>
        <a:xfrm>
          <a:off x="16459200" y="13042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159385</xdr:rowOff>
    </xdr:from>
    <xdr:ext cx="462280" cy="248285"/>
    <xdr:sp macro="" textlink="">
      <xdr:nvSpPr>
        <xdr:cNvPr id="738" name="テキスト ボックス 737"/>
        <xdr:cNvSpPr txBox="1"/>
      </xdr:nvSpPr>
      <xdr:spPr>
        <a:xfrm>
          <a:off x="16048990" y="12903835"/>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93345</xdr:rowOff>
    </xdr:from>
    <xdr:to xmlns:xdr="http://schemas.openxmlformats.org/drawingml/2006/spreadsheetDrawing">
      <xdr:col>120</xdr:col>
      <xdr:colOff>114300</xdr:colOff>
      <xdr:row>75</xdr:row>
      <xdr:rowOff>93345</xdr:rowOff>
    </xdr:to>
    <xdr:cxnSp macro="">
      <xdr:nvCxnSpPr>
        <xdr:cNvPr id="739" name="直線コネクタ 738"/>
        <xdr:cNvCxnSpPr/>
      </xdr:nvCxnSpPr>
      <xdr:spPr>
        <a:xfrm>
          <a:off x="16459200" y="12670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121920</xdr:rowOff>
    </xdr:from>
    <xdr:ext cx="462280" cy="248285"/>
    <xdr:sp macro="" textlink="">
      <xdr:nvSpPr>
        <xdr:cNvPr id="740" name="テキスト ボックス 739"/>
        <xdr:cNvSpPr txBox="1"/>
      </xdr:nvSpPr>
      <xdr:spPr>
        <a:xfrm>
          <a:off x="16048990" y="12531090"/>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93345</xdr:rowOff>
    </xdr:from>
    <xdr:to xmlns:xdr="http://schemas.openxmlformats.org/drawingml/2006/spreadsheetDrawing">
      <xdr:col>120</xdr:col>
      <xdr:colOff>152400</xdr:colOff>
      <xdr:row>88</xdr:row>
      <xdr:rowOff>149225</xdr:rowOff>
    </xdr:to>
    <xdr:sp macro="" textlink="">
      <xdr:nvSpPr>
        <xdr:cNvPr id="741" name="【児童館】&#10;一人当たり面積グラフ枠"/>
        <xdr:cNvSpPr/>
      </xdr:nvSpPr>
      <xdr:spPr>
        <a:xfrm>
          <a:off x="16459200" y="1267015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127000</xdr:rowOff>
    </xdr:from>
    <xdr:to xmlns:xdr="http://schemas.openxmlformats.org/drawingml/2006/spreadsheetDrawing">
      <xdr:col>116</xdr:col>
      <xdr:colOff>62865</xdr:colOff>
      <xdr:row>86</xdr:row>
      <xdr:rowOff>67310</xdr:rowOff>
    </xdr:to>
    <xdr:cxnSp macro="">
      <xdr:nvCxnSpPr>
        <xdr:cNvPr id="742" name="直線コネクタ 741"/>
        <xdr:cNvCxnSpPr/>
      </xdr:nvCxnSpPr>
      <xdr:spPr>
        <a:xfrm flipV="1">
          <a:off x="19951065" y="13206730"/>
          <a:ext cx="0" cy="1281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71120</xdr:rowOff>
    </xdr:from>
    <xdr:ext cx="464820" cy="248285"/>
    <xdr:sp macro="" textlink="">
      <xdr:nvSpPr>
        <xdr:cNvPr id="743" name="【児童館】&#10;一人当たり面積最小値テキスト"/>
        <xdr:cNvSpPr txBox="1"/>
      </xdr:nvSpPr>
      <xdr:spPr>
        <a:xfrm>
          <a:off x="19989800" y="14491970"/>
          <a:ext cx="4648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67310</xdr:rowOff>
    </xdr:from>
    <xdr:to xmlns:xdr="http://schemas.openxmlformats.org/drawingml/2006/spreadsheetDrawing">
      <xdr:col>116</xdr:col>
      <xdr:colOff>152400</xdr:colOff>
      <xdr:row>86</xdr:row>
      <xdr:rowOff>67310</xdr:rowOff>
    </xdr:to>
    <xdr:cxnSp macro="">
      <xdr:nvCxnSpPr>
        <xdr:cNvPr id="744" name="直線コネクタ 743"/>
        <xdr:cNvCxnSpPr/>
      </xdr:nvCxnSpPr>
      <xdr:spPr>
        <a:xfrm>
          <a:off x="19881850" y="144881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74295</xdr:rowOff>
    </xdr:from>
    <xdr:ext cx="464820" cy="252095"/>
    <xdr:sp macro="" textlink="">
      <xdr:nvSpPr>
        <xdr:cNvPr id="745" name="【児童館】&#10;一人当たり面積最大値テキスト"/>
        <xdr:cNvSpPr txBox="1"/>
      </xdr:nvSpPr>
      <xdr:spPr>
        <a:xfrm>
          <a:off x="19989800" y="12986385"/>
          <a:ext cx="464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127000</xdr:rowOff>
    </xdr:from>
    <xdr:to xmlns:xdr="http://schemas.openxmlformats.org/drawingml/2006/spreadsheetDrawing">
      <xdr:col>116</xdr:col>
      <xdr:colOff>152400</xdr:colOff>
      <xdr:row>78</xdr:row>
      <xdr:rowOff>127000</xdr:rowOff>
    </xdr:to>
    <xdr:cxnSp macro="">
      <xdr:nvCxnSpPr>
        <xdr:cNvPr id="746" name="直線コネクタ 745"/>
        <xdr:cNvCxnSpPr/>
      </xdr:nvCxnSpPr>
      <xdr:spPr>
        <a:xfrm>
          <a:off x="19881850" y="132067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115570</xdr:rowOff>
    </xdr:from>
    <xdr:ext cx="464820" cy="253365"/>
    <xdr:sp macro="" textlink="">
      <xdr:nvSpPr>
        <xdr:cNvPr id="747" name="【児童館】&#10;一人当たり面積平均値テキスト"/>
        <xdr:cNvSpPr txBox="1"/>
      </xdr:nvSpPr>
      <xdr:spPr>
        <a:xfrm>
          <a:off x="19989800" y="14201140"/>
          <a:ext cx="46482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136525</xdr:rowOff>
    </xdr:from>
    <xdr:to xmlns:xdr="http://schemas.openxmlformats.org/drawingml/2006/spreadsheetDrawing">
      <xdr:col>116</xdr:col>
      <xdr:colOff>114300</xdr:colOff>
      <xdr:row>85</xdr:row>
      <xdr:rowOff>68580</xdr:rowOff>
    </xdr:to>
    <xdr:sp macro="" textlink="">
      <xdr:nvSpPr>
        <xdr:cNvPr id="748" name="フローチャート: 判断 747"/>
        <xdr:cNvSpPr/>
      </xdr:nvSpPr>
      <xdr:spPr>
        <a:xfrm>
          <a:off x="19900900" y="142220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144145</xdr:rowOff>
    </xdr:from>
    <xdr:to xmlns:xdr="http://schemas.openxmlformats.org/drawingml/2006/spreadsheetDrawing">
      <xdr:col>112</xdr:col>
      <xdr:colOff>38100</xdr:colOff>
      <xdr:row>85</xdr:row>
      <xdr:rowOff>75565</xdr:rowOff>
    </xdr:to>
    <xdr:sp macro="" textlink="">
      <xdr:nvSpPr>
        <xdr:cNvPr id="749" name="フローチャート: 判断 748"/>
        <xdr:cNvSpPr/>
      </xdr:nvSpPr>
      <xdr:spPr>
        <a:xfrm>
          <a:off x="19157950" y="1422971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166370</xdr:rowOff>
    </xdr:from>
    <xdr:to xmlns:xdr="http://schemas.openxmlformats.org/drawingml/2006/spreadsheetDrawing">
      <xdr:col>107</xdr:col>
      <xdr:colOff>101600</xdr:colOff>
      <xdr:row>85</xdr:row>
      <xdr:rowOff>97790</xdr:rowOff>
    </xdr:to>
    <xdr:sp macro="" textlink="">
      <xdr:nvSpPr>
        <xdr:cNvPr id="750" name="フローチャート: 判断 749"/>
        <xdr:cNvSpPr/>
      </xdr:nvSpPr>
      <xdr:spPr>
        <a:xfrm>
          <a:off x="18345150" y="142519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20955</xdr:rowOff>
    </xdr:from>
    <xdr:to xmlns:xdr="http://schemas.openxmlformats.org/drawingml/2006/spreadsheetDrawing">
      <xdr:col>102</xdr:col>
      <xdr:colOff>165100</xdr:colOff>
      <xdr:row>85</xdr:row>
      <xdr:rowOff>120015</xdr:rowOff>
    </xdr:to>
    <xdr:sp macro="" textlink="">
      <xdr:nvSpPr>
        <xdr:cNvPr id="751" name="フローチャート: 判断 750"/>
        <xdr:cNvSpPr/>
      </xdr:nvSpPr>
      <xdr:spPr>
        <a:xfrm>
          <a:off x="17551400" y="142741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146685</xdr:rowOff>
    </xdr:from>
    <xdr:ext cx="762000" cy="248285"/>
    <xdr:sp macro="" textlink="">
      <xdr:nvSpPr>
        <xdr:cNvPr id="752" name="テキスト ボックス 751"/>
        <xdr:cNvSpPr txBox="1"/>
      </xdr:nvSpPr>
      <xdr:spPr>
        <a:xfrm>
          <a:off x="19780250" y="149028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88</xdr:row>
      <xdr:rowOff>146685</xdr:rowOff>
    </xdr:from>
    <xdr:ext cx="762000" cy="248285"/>
    <xdr:sp macro="" textlink="">
      <xdr:nvSpPr>
        <xdr:cNvPr id="753" name="テキスト ボックス 752"/>
        <xdr:cNvSpPr txBox="1"/>
      </xdr:nvSpPr>
      <xdr:spPr>
        <a:xfrm>
          <a:off x="19030950" y="149028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146685</xdr:rowOff>
    </xdr:from>
    <xdr:ext cx="756920" cy="248285"/>
    <xdr:sp macro="" textlink="">
      <xdr:nvSpPr>
        <xdr:cNvPr id="754" name="テキスト ボックス 753"/>
        <xdr:cNvSpPr txBox="1"/>
      </xdr:nvSpPr>
      <xdr:spPr>
        <a:xfrm>
          <a:off x="18224500" y="14902815"/>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146685</xdr:rowOff>
    </xdr:from>
    <xdr:ext cx="762000" cy="248285"/>
    <xdr:sp macro="" textlink="">
      <xdr:nvSpPr>
        <xdr:cNvPr id="755" name="テキスト ボックス 754"/>
        <xdr:cNvSpPr txBox="1"/>
      </xdr:nvSpPr>
      <xdr:spPr>
        <a:xfrm>
          <a:off x="17430750" y="149028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88</xdr:row>
      <xdr:rowOff>146685</xdr:rowOff>
    </xdr:from>
    <xdr:ext cx="762000" cy="248285"/>
    <xdr:sp macro="" textlink="">
      <xdr:nvSpPr>
        <xdr:cNvPr id="756" name="テキスト ボックス 755"/>
        <xdr:cNvSpPr txBox="1"/>
      </xdr:nvSpPr>
      <xdr:spPr>
        <a:xfrm>
          <a:off x="16630650" y="149028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95250</xdr:rowOff>
    </xdr:from>
    <xdr:to xmlns:xdr="http://schemas.openxmlformats.org/drawingml/2006/spreadsheetDrawing">
      <xdr:col>116</xdr:col>
      <xdr:colOff>114300</xdr:colOff>
      <xdr:row>84</xdr:row>
      <xdr:rowOff>27305</xdr:rowOff>
    </xdr:to>
    <xdr:sp macro="" textlink="">
      <xdr:nvSpPr>
        <xdr:cNvPr id="757" name="楕円 756"/>
        <xdr:cNvSpPr/>
      </xdr:nvSpPr>
      <xdr:spPr>
        <a:xfrm>
          <a:off x="19900900" y="140131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82</xdr:row>
      <xdr:rowOff>117475</xdr:rowOff>
    </xdr:from>
    <xdr:ext cx="464820" cy="253365"/>
    <xdr:sp macro="" textlink="">
      <xdr:nvSpPr>
        <xdr:cNvPr id="758" name="【児童館】&#10;一人当たり面積該当値テキスト"/>
        <xdr:cNvSpPr txBox="1"/>
      </xdr:nvSpPr>
      <xdr:spPr>
        <a:xfrm>
          <a:off x="19989800" y="13867765"/>
          <a:ext cx="464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83</xdr:row>
      <xdr:rowOff>95250</xdr:rowOff>
    </xdr:from>
    <xdr:to xmlns:xdr="http://schemas.openxmlformats.org/drawingml/2006/spreadsheetDrawing">
      <xdr:col>112</xdr:col>
      <xdr:colOff>38100</xdr:colOff>
      <xdr:row>84</xdr:row>
      <xdr:rowOff>27305</xdr:rowOff>
    </xdr:to>
    <xdr:sp macro="" textlink="">
      <xdr:nvSpPr>
        <xdr:cNvPr id="759" name="楕円 758"/>
        <xdr:cNvSpPr/>
      </xdr:nvSpPr>
      <xdr:spPr>
        <a:xfrm>
          <a:off x="19157950" y="1401318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83</xdr:row>
      <xdr:rowOff>145415</xdr:rowOff>
    </xdr:from>
    <xdr:to xmlns:xdr="http://schemas.openxmlformats.org/drawingml/2006/spreadsheetDrawing">
      <xdr:col>116</xdr:col>
      <xdr:colOff>63500</xdr:colOff>
      <xdr:row>83</xdr:row>
      <xdr:rowOff>145415</xdr:rowOff>
    </xdr:to>
    <xdr:cxnSp macro="">
      <xdr:nvCxnSpPr>
        <xdr:cNvPr id="760" name="直線コネクタ 759"/>
        <xdr:cNvCxnSpPr/>
      </xdr:nvCxnSpPr>
      <xdr:spPr>
        <a:xfrm>
          <a:off x="19202400" y="1406334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83</xdr:row>
      <xdr:rowOff>103505</xdr:rowOff>
    </xdr:from>
    <xdr:to xmlns:xdr="http://schemas.openxmlformats.org/drawingml/2006/spreadsheetDrawing">
      <xdr:col>107</xdr:col>
      <xdr:colOff>101600</xdr:colOff>
      <xdr:row>84</xdr:row>
      <xdr:rowOff>34925</xdr:rowOff>
    </xdr:to>
    <xdr:sp macro="" textlink="">
      <xdr:nvSpPr>
        <xdr:cNvPr id="761" name="楕円 760"/>
        <xdr:cNvSpPr/>
      </xdr:nvSpPr>
      <xdr:spPr>
        <a:xfrm>
          <a:off x="18345150" y="140214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83</xdr:row>
      <xdr:rowOff>145415</xdr:rowOff>
    </xdr:from>
    <xdr:to xmlns:xdr="http://schemas.openxmlformats.org/drawingml/2006/spreadsheetDrawing">
      <xdr:col>111</xdr:col>
      <xdr:colOff>171450</xdr:colOff>
      <xdr:row>83</xdr:row>
      <xdr:rowOff>152400</xdr:rowOff>
    </xdr:to>
    <xdr:cxnSp macro="">
      <xdr:nvCxnSpPr>
        <xdr:cNvPr id="762" name="直線コネクタ 761"/>
        <xdr:cNvCxnSpPr/>
      </xdr:nvCxnSpPr>
      <xdr:spPr>
        <a:xfrm flipV="1">
          <a:off x="18395950" y="14063345"/>
          <a:ext cx="8064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84</xdr:row>
      <xdr:rowOff>84455</xdr:rowOff>
    </xdr:from>
    <xdr:to xmlns:xdr="http://schemas.openxmlformats.org/drawingml/2006/spreadsheetDrawing">
      <xdr:col>102</xdr:col>
      <xdr:colOff>165100</xdr:colOff>
      <xdr:row>85</xdr:row>
      <xdr:rowOff>16510</xdr:rowOff>
    </xdr:to>
    <xdr:sp macro="" textlink="">
      <xdr:nvSpPr>
        <xdr:cNvPr id="763" name="楕円 762"/>
        <xdr:cNvSpPr/>
      </xdr:nvSpPr>
      <xdr:spPr>
        <a:xfrm>
          <a:off x="17551400" y="141700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83</xdr:row>
      <xdr:rowOff>152400</xdr:rowOff>
    </xdr:from>
    <xdr:to xmlns:xdr="http://schemas.openxmlformats.org/drawingml/2006/spreadsheetDrawing">
      <xdr:col>107</xdr:col>
      <xdr:colOff>50800</xdr:colOff>
      <xdr:row>84</xdr:row>
      <xdr:rowOff>133985</xdr:rowOff>
    </xdr:to>
    <xdr:cxnSp macro="">
      <xdr:nvCxnSpPr>
        <xdr:cNvPr id="764" name="直線コネクタ 763"/>
        <xdr:cNvCxnSpPr/>
      </xdr:nvCxnSpPr>
      <xdr:spPr>
        <a:xfrm flipV="1">
          <a:off x="17602200" y="14070330"/>
          <a:ext cx="79375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67310</xdr:rowOff>
    </xdr:from>
    <xdr:ext cx="469900" cy="248285"/>
    <xdr:sp macro="" textlink="">
      <xdr:nvSpPr>
        <xdr:cNvPr id="765" name="n_1aveValue【児童館】&#10;一人当たり面積"/>
        <xdr:cNvSpPr txBox="1"/>
      </xdr:nvSpPr>
      <xdr:spPr>
        <a:xfrm>
          <a:off x="18980150" y="1432052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89535</xdr:rowOff>
    </xdr:from>
    <xdr:ext cx="469900" cy="248285"/>
    <xdr:sp macro="" textlink="">
      <xdr:nvSpPr>
        <xdr:cNvPr id="766" name="n_2aveValue【児童館】&#10;一人当たり面積"/>
        <xdr:cNvSpPr txBox="1"/>
      </xdr:nvSpPr>
      <xdr:spPr>
        <a:xfrm>
          <a:off x="18180050" y="1434274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111760</xdr:rowOff>
    </xdr:from>
    <xdr:ext cx="469900" cy="253365"/>
    <xdr:sp macro="" textlink="">
      <xdr:nvSpPr>
        <xdr:cNvPr id="767" name="n_3aveValue【児童館】&#10;一人当たり面積"/>
        <xdr:cNvSpPr txBox="1"/>
      </xdr:nvSpPr>
      <xdr:spPr>
        <a:xfrm>
          <a:off x="17386300" y="143649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82</xdr:row>
      <xdr:rowOff>43180</xdr:rowOff>
    </xdr:from>
    <xdr:ext cx="469900" cy="253365"/>
    <xdr:sp macro="" textlink="">
      <xdr:nvSpPr>
        <xdr:cNvPr id="768" name="n_1mainValue【児童館】&#10;一人当たり面積"/>
        <xdr:cNvSpPr txBox="1"/>
      </xdr:nvSpPr>
      <xdr:spPr>
        <a:xfrm>
          <a:off x="18980150" y="137934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50800</xdr:rowOff>
    </xdr:from>
    <xdr:ext cx="469900" cy="248285"/>
    <xdr:sp macro="" textlink="">
      <xdr:nvSpPr>
        <xdr:cNvPr id="769" name="n_2mainValue【児童館】&#10;一人当たり面積"/>
        <xdr:cNvSpPr txBox="1"/>
      </xdr:nvSpPr>
      <xdr:spPr>
        <a:xfrm>
          <a:off x="18180050" y="1380109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32385</xdr:rowOff>
    </xdr:from>
    <xdr:ext cx="469900" cy="248285"/>
    <xdr:sp macro="" textlink="">
      <xdr:nvSpPr>
        <xdr:cNvPr id="770" name="n_3mainValue【児童館】&#10;一人当たり面積"/>
        <xdr:cNvSpPr txBox="1"/>
      </xdr:nvSpPr>
      <xdr:spPr>
        <a:xfrm>
          <a:off x="17386300" y="1395031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71" name="正方形/長方形 770"/>
        <xdr:cNvSpPr/>
      </xdr:nvSpPr>
      <xdr:spPr>
        <a:xfrm>
          <a:off x="1120775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72" name="正方形/長方形 771"/>
        <xdr:cNvSpPr/>
      </xdr:nvSpPr>
      <xdr:spPr>
        <a:xfrm>
          <a:off x="11315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73" name="正方形/長方形 772"/>
        <xdr:cNvSpPr/>
      </xdr:nvSpPr>
      <xdr:spPr>
        <a:xfrm>
          <a:off x="11315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74" name="正方形/長方形 773"/>
        <xdr:cNvSpPr/>
      </xdr:nvSpPr>
      <xdr:spPr>
        <a:xfrm>
          <a:off x="122364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75" name="正方形/長方形 774"/>
        <xdr:cNvSpPr/>
      </xdr:nvSpPr>
      <xdr:spPr>
        <a:xfrm>
          <a:off x="122364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76" name="正方形/長方形 775"/>
        <xdr:cNvSpPr/>
      </xdr:nvSpPr>
      <xdr:spPr>
        <a:xfrm>
          <a:off x="132651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77" name="正方形/長方形 776"/>
        <xdr:cNvSpPr/>
      </xdr:nvSpPr>
      <xdr:spPr>
        <a:xfrm>
          <a:off x="132651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78" name="正方形/長方形 777"/>
        <xdr:cNvSpPr/>
      </xdr:nvSpPr>
      <xdr:spPr>
        <a:xfrm>
          <a:off x="1120775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779" name="テキスト ボックス 778"/>
        <xdr:cNvSpPr txBox="1"/>
      </xdr:nvSpPr>
      <xdr:spPr>
        <a:xfrm>
          <a:off x="11169650" y="162306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171450</xdr:colOff>
      <xdr:row>111</xdr:row>
      <xdr:rowOff>19050</xdr:rowOff>
    </xdr:to>
    <xdr:cxnSp macro="">
      <xdr:nvCxnSpPr>
        <xdr:cNvPr id="780" name="直線コネクタ 779"/>
        <xdr:cNvCxnSpPr/>
      </xdr:nvCxnSpPr>
      <xdr:spPr>
        <a:xfrm>
          <a:off x="11207750" y="18707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110</xdr:row>
      <xdr:rowOff>48260</xdr:rowOff>
    </xdr:from>
    <xdr:ext cx="398145" cy="259080"/>
    <xdr:sp macro="" textlink="">
      <xdr:nvSpPr>
        <xdr:cNvPr id="781" name="テキスト ボックス 780"/>
        <xdr:cNvSpPr txBox="1"/>
      </xdr:nvSpPr>
      <xdr:spPr>
        <a:xfrm>
          <a:off x="10842625" y="1856486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76200</xdr:rowOff>
    </xdr:from>
    <xdr:to xmlns:xdr="http://schemas.openxmlformats.org/drawingml/2006/spreadsheetDrawing">
      <xdr:col>89</xdr:col>
      <xdr:colOff>171450</xdr:colOff>
      <xdr:row>108</xdr:row>
      <xdr:rowOff>76200</xdr:rowOff>
    </xdr:to>
    <xdr:cxnSp macro="">
      <xdr:nvCxnSpPr>
        <xdr:cNvPr id="782" name="直線コネクタ 781"/>
        <xdr:cNvCxnSpPr/>
      </xdr:nvCxnSpPr>
      <xdr:spPr>
        <a:xfrm>
          <a:off x="11207750" y="182499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107</xdr:row>
      <xdr:rowOff>105410</xdr:rowOff>
    </xdr:from>
    <xdr:ext cx="398145" cy="259080"/>
    <xdr:sp macro="" textlink="">
      <xdr:nvSpPr>
        <xdr:cNvPr id="783" name="テキスト ボックス 782"/>
        <xdr:cNvSpPr txBox="1"/>
      </xdr:nvSpPr>
      <xdr:spPr>
        <a:xfrm>
          <a:off x="10842625" y="1810766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133350</xdr:rowOff>
    </xdr:from>
    <xdr:to xmlns:xdr="http://schemas.openxmlformats.org/drawingml/2006/spreadsheetDrawing">
      <xdr:col>89</xdr:col>
      <xdr:colOff>171450</xdr:colOff>
      <xdr:row>105</xdr:row>
      <xdr:rowOff>133350</xdr:rowOff>
    </xdr:to>
    <xdr:cxnSp macro="">
      <xdr:nvCxnSpPr>
        <xdr:cNvPr id="784" name="直線コネクタ 783"/>
        <xdr:cNvCxnSpPr/>
      </xdr:nvCxnSpPr>
      <xdr:spPr>
        <a:xfrm>
          <a:off x="11207750" y="177927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162560</xdr:rowOff>
    </xdr:from>
    <xdr:ext cx="398145" cy="259080"/>
    <xdr:sp macro="" textlink="">
      <xdr:nvSpPr>
        <xdr:cNvPr id="785" name="テキスト ボックス 784"/>
        <xdr:cNvSpPr txBox="1"/>
      </xdr:nvSpPr>
      <xdr:spPr>
        <a:xfrm>
          <a:off x="10842625" y="1765046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19050</xdr:rowOff>
    </xdr:from>
    <xdr:to xmlns:xdr="http://schemas.openxmlformats.org/drawingml/2006/spreadsheetDrawing">
      <xdr:col>89</xdr:col>
      <xdr:colOff>171450</xdr:colOff>
      <xdr:row>103</xdr:row>
      <xdr:rowOff>19050</xdr:rowOff>
    </xdr:to>
    <xdr:cxnSp macro="">
      <xdr:nvCxnSpPr>
        <xdr:cNvPr id="786" name="直線コネクタ 785"/>
        <xdr:cNvCxnSpPr/>
      </xdr:nvCxnSpPr>
      <xdr:spPr>
        <a:xfrm>
          <a:off x="11207750" y="17335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48260</xdr:rowOff>
    </xdr:from>
    <xdr:ext cx="398145" cy="259080"/>
    <xdr:sp macro="" textlink="">
      <xdr:nvSpPr>
        <xdr:cNvPr id="787" name="テキスト ボックス 786"/>
        <xdr:cNvSpPr txBox="1"/>
      </xdr:nvSpPr>
      <xdr:spPr>
        <a:xfrm>
          <a:off x="10842625" y="17193260"/>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76200</xdr:rowOff>
    </xdr:from>
    <xdr:to xmlns:xdr="http://schemas.openxmlformats.org/drawingml/2006/spreadsheetDrawing">
      <xdr:col>89</xdr:col>
      <xdr:colOff>171450</xdr:colOff>
      <xdr:row>100</xdr:row>
      <xdr:rowOff>76200</xdr:rowOff>
    </xdr:to>
    <xdr:cxnSp macro="">
      <xdr:nvCxnSpPr>
        <xdr:cNvPr id="788" name="直線コネクタ 787"/>
        <xdr:cNvCxnSpPr/>
      </xdr:nvCxnSpPr>
      <xdr:spPr>
        <a:xfrm>
          <a:off x="11207750" y="168783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99</xdr:row>
      <xdr:rowOff>105410</xdr:rowOff>
    </xdr:from>
    <xdr:ext cx="462280" cy="259080"/>
    <xdr:sp macro="" textlink="">
      <xdr:nvSpPr>
        <xdr:cNvPr id="789" name="テキスト ボックス 788"/>
        <xdr:cNvSpPr txBox="1"/>
      </xdr:nvSpPr>
      <xdr:spPr>
        <a:xfrm>
          <a:off x="10797540" y="167360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171450</xdr:colOff>
      <xdr:row>97</xdr:row>
      <xdr:rowOff>133350</xdr:rowOff>
    </xdr:to>
    <xdr:cxnSp macro="">
      <xdr:nvCxnSpPr>
        <xdr:cNvPr id="790" name="直線コネクタ 789"/>
        <xdr:cNvCxnSpPr/>
      </xdr:nvCxnSpPr>
      <xdr:spPr>
        <a:xfrm>
          <a:off x="11207750" y="16421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2280" cy="259080"/>
    <xdr:sp macro="" textlink="">
      <xdr:nvSpPr>
        <xdr:cNvPr id="791" name="テキスト ボックス 790"/>
        <xdr:cNvSpPr txBox="1"/>
      </xdr:nvSpPr>
      <xdr:spPr>
        <a:xfrm>
          <a:off x="10797540" y="162788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92" name="【公民館】&#10;有形固定資産減価償却率グラフ枠"/>
        <xdr:cNvSpPr/>
      </xdr:nvSpPr>
      <xdr:spPr>
        <a:xfrm>
          <a:off x="1120775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101</xdr:row>
      <xdr:rowOff>10160</xdr:rowOff>
    </xdr:from>
    <xdr:to xmlns:xdr="http://schemas.openxmlformats.org/drawingml/2006/spreadsheetDrawing">
      <xdr:col>85</xdr:col>
      <xdr:colOff>126365</xdr:colOff>
      <xdr:row>108</xdr:row>
      <xdr:rowOff>99060</xdr:rowOff>
    </xdr:to>
    <xdr:cxnSp macro="">
      <xdr:nvCxnSpPr>
        <xdr:cNvPr id="793" name="直線コネクタ 792"/>
        <xdr:cNvCxnSpPr/>
      </xdr:nvCxnSpPr>
      <xdr:spPr>
        <a:xfrm flipV="1">
          <a:off x="14699615" y="16983710"/>
          <a:ext cx="0" cy="1289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102870</xdr:rowOff>
    </xdr:from>
    <xdr:ext cx="400050" cy="259080"/>
    <xdr:sp macro="" textlink="">
      <xdr:nvSpPr>
        <xdr:cNvPr id="794" name="【公民館】&#10;有形固定資産減価償却率最小値テキスト"/>
        <xdr:cNvSpPr txBox="1"/>
      </xdr:nvSpPr>
      <xdr:spPr>
        <a:xfrm>
          <a:off x="14738350" y="1827657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99060</xdr:rowOff>
    </xdr:from>
    <xdr:to xmlns:xdr="http://schemas.openxmlformats.org/drawingml/2006/spreadsheetDrawing">
      <xdr:col>86</xdr:col>
      <xdr:colOff>25400</xdr:colOff>
      <xdr:row>108</xdr:row>
      <xdr:rowOff>99060</xdr:rowOff>
    </xdr:to>
    <xdr:cxnSp macro="">
      <xdr:nvCxnSpPr>
        <xdr:cNvPr id="795" name="直線コネクタ 794"/>
        <xdr:cNvCxnSpPr/>
      </xdr:nvCxnSpPr>
      <xdr:spPr>
        <a:xfrm>
          <a:off x="14611350" y="182727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128270</xdr:rowOff>
    </xdr:from>
    <xdr:ext cx="400050" cy="259080"/>
    <xdr:sp macro="" textlink="">
      <xdr:nvSpPr>
        <xdr:cNvPr id="796" name="【公民館】&#10;有形固定資産減価償却率最大値テキスト"/>
        <xdr:cNvSpPr txBox="1"/>
      </xdr:nvSpPr>
      <xdr:spPr>
        <a:xfrm>
          <a:off x="14738350" y="1675892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101</xdr:row>
      <xdr:rowOff>10160</xdr:rowOff>
    </xdr:from>
    <xdr:to xmlns:xdr="http://schemas.openxmlformats.org/drawingml/2006/spreadsheetDrawing">
      <xdr:col>86</xdr:col>
      <xdr:colOff>25400</xdr:colOff>
      <xdr:row>101</xdr:row>
      <xdr:rowOff>10160</xdr:rowOff>
    </xdr:to>
    <xdr:cxnSp macro="">
      <xdr:nvCxnSpPr>
        <xdr:cNvPr id="797" name="直線コネクタ 796"/>
        <xdr:cNvCxnSpPr/>
      </xdr:nvCxnSpPr>
      <xdr:spPr>
        <a:xfrm>
          <a:off x="14611350" y="169837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83820</xdr:rowOff>
    </xdr:from>
    <xdr:ext cx="400050" cy="259080"/>
    <xdr:sp macro="" textlink="">
      <xdr:nvSpPr>
        <xdr:cNvPr id="798" name="【公民館】&#10;有形固定資産減価償却率平均値テキスト"/>
        <xdr:cNvSpPr txBox="1"/>
      </xdr:nvSpPr>
      <xdr:spPr>
        <a:xfrm>
          <a:off x="14738350" y="17571720"/>
          <a:ext cx="40005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105410</xdr:rowOff>
    </xdr:from>
    <xdr:to xmlns:xdr="http://schemas.openxmlformats.org/drawingml/2006/spreadsheetDrawing">
      <xdr:col>85</xdr:col>
      <xdr:colOff>171450</xdr:colOff>
      <xdr:row>105</xdr:row>
      <xdr:rowOff>35560</xdr:rowOff>
    </xdr:to>
    <xdr:sp macro="" textlink="">
      <xdr:nvSpPr>
        <xdr:cNvPr id="799" name="フローチャート: 判断 798"/>
        <xdr:cNvSpPr/>
      </xdr:nvSpPr>
      <xdr:spPr>
        <a:xfrm>
          <a:off x="14649450" y="175933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121285</xdr:rowOff>
    </xdr:from>
    <xdr:to xmlns:xdr="http://schemas.openxmlformats.org/drawingml/2006/spreadsheetDrawing">
      <xdr:col>81</xdr:col>
      <xdr:colOff>101600</xdr:colOff>
      <xdr:row>105</xdr:row>
      <xdr:rowOff>52070</xdr:rowOff>
    </xdr:to>
    <xdr:sp macro="" textlink="">
      <xdr:nvSpPr>
        <xdr:cNvPr id="800" name="フローチャート: 判断 799"/>
        <xdr:cNvSpPr/>
      </xdr:nvSpPr>
      <xdr:spPr>
        <a:xfrm>
          <a:off x="13887450" y="17609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146685</xdr:rowOff>
    </xdr:from>
    <xdr:to xmlns:xdr="http://schemas.openxmlformats.org/drawingml/2006/spreadsheetDrawing">
      <xdr:col>76</xdr:col>
      <xdr:colOff>165100</xdr:colOff>
      <xdr:row>105</xdr:row>
      <xdr:rowOff>76835</xdr:rowOff>
    </xdr:to>
    <xdr:sp macro="" textlink="">
      <xdr:nvSpPr>
        <xdr:cNvPr id="801" name="フローチャート: 判断 800"/>
        <xdr:cNvSpPr/>
      </xdr:nvSpPr>
      <xdr:spPr>
        <a:xfrm>
          <a:off x="13093700" y="1763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100965</xdr:rowOff>
    </xdr:from>
    <xdr:to xmlns:xdr="http://schemas.openxmlformats.org/drawingml/2006/spreadsheetDrawing">
      <xdr:col>72</xdr:col>
      <xdr:colOff>38100</xdr:colOff>
      <xdr:row>106</xdr:row>
      <xdr:rowOff>31115</xdr:rowOff>
    </xdr:to>
    <xdr:sp macro="" textlink="">
      <xdr:nvSpPr>
        <xdr:cNvPr id="802" name="フローチャート: 判断 801"/>
        <xdr:cNvSpPr/>
      </xdr:nvSpPr>
      <xdr:spPr>
        <a:xfrm>
          <a:off x="12299950" y="177603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03" name="テキスト ボックス 802"/>
        <xdr:cNvSpPr txBox="1"/>
      </xdr:nvSpPr>
      <xdr:spPr>
        <a:xfrm>
          <a:off x="14528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56920" cy="259080"/>
    <xdr:sp macro="" textlink="">
      <xdr:nvSpPr>
        <xdr:cNvPr id="804" name="テキスト ボックス 803"/>
        <xdr:cNvSpPr txBox="1"/>
      </xdr:nvSpPr>
      <xdr:spPr>
        <a:xfrm>
          <a:off x="13766800" y="18704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05" name="テキスト ボックス 804"/>
        <xdr:cNvSpPr txBox="1"/>
      </xdr:nvSpPr>
      <xdr:spPr>
        <a:xfrm>
          <a:off x="12973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111</xdr:row>
      <xdr:rowOff>16510</xdr:rowOff>
    </xdr:from>
    <xdr:ext cx="762000" cy="259080"/>
    <xdr:sp macro="" textlink="">
      <xdr:nvSpPr>
        <xdr:cNvPr id="806" name="テキスト ボックス 805"/>
        <xdr:cNvSpPr txBox="1"/>
      </xdr:nvSpPr>
      <xdr:spPr>
        <a:xfrm>
          <a:off x="12172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56920" cy="259080"/>
    <xdr:sp macro="" textlink="">
      <xdr:nvSpPr>
        <xdr:cNvPr id="807" name="テキスト ボックス 806"/>
        <xdr:cNvSpPr txBox="1"/>
      </xdr:nvSpPr>
      <xdr:spPr>
        <a:xfrm>
          <a:off x="11366500" y="18704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27940</xdr:rowOff>
    </xdr:from>
    <xdr:to xmlns:xdr="http://schemas.openxmlformats.org/drawingml/2006/spreadsheetDrawing">
      <xdr:col>85</xdr:col>
      <xdr:colOff>171450</xdr:colOff>
      <xdr:row>104</xdr:row>
      <xdr:rowOff>129540</xdr:rowOff>
    </xdr:to>
    <xdr:sp macro="" textlink="">
      <xdr:nvSpPr>
        <xdr:cNvPr id="808" name="楕円 807"/>
        <xdr:cNvSpPr/>
      </xdr:nvSpPr>
      <xdr:spPr>
        <a:xfrm>
          <a:off x="14649450" y="1751584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103</xdr:row>
      <xdr:rowOff>50800</xdr:rowOff>
    </xdr:from>
    <xdr:ext cx="400050" cy="259080"/>
    <xdr:sp macro="" textlink="">
      <xdr:nvSpPr>
        <xdr:cNvPr id="809" name="【公民館】&#10;有形固定資産減価償却率該当値テキスト"/>
        <xdr:cNvSpPr txBox="1"/>
      </xdr:nvSpPr>
      <xdr:spPr>
        <a:xfrm>
          <a:off x="14738350" y="1736725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102</xdr:row>
      <xdr:rowOff>135255</xdr:rowOff>
    </xdr:from>
    <xdr:to xmlns:xdr="http://schemas.openxmlformats.org/drawingml/2006/spreadsheetDrawing">
      <xdr:col>81</xdr:col>
      <xdr:colOff>101600</xdr:colOff>
      <xdr:row>103</xdr:row>
      <xdr:rowOff>65405</xdr:rowOff>
    </xdr:to>
    <xdr:sp macro="" textlink="">
      <xdr:nvSpPr>
        <xdr:cNvPr id="810" name="楕円 809"/>
        <xdr:cNvSpPr/>
      </xdr:nvSpPr>
      <xdr:spPr>
        <a:xfrm>
          <a:off x="13887450" y="1728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103</xdr:row>
      <xdr:rowOff>14605</xdr:rowOff>
    </xdr:from>
    <xdr:to xmlns:xdr="http://schemas.openxmlformats.org/drawingml/2006/spreadsheetDrawing">
      <xdr:col>85</xdr:col>
      <xdr:colOff>127000</xdr:colOff>
      <xdr:row>104</xdr:row>
      <xdr:rowOff>78740</xdr:rowOff>
    </xdr:to>
    <xdr:cxnSp macro="">
      <xdr:nvCxnSpPr>
        <xdr:cNvPr id="811" name="直線コネクタ 810"/>
        <xdr:cNvCxnSpPr/>
      </xdr:nvCxnSpPr>
      <xdr:spPr>
        <a:xfrm>
          <a:off x="13938250" y="17331055"/>
          <a:ext cx="762000" cy="235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102</xdr:row>
      <xdr:rowOff>112395</xdr:rowOff>
    </xdr:from>
    <xdr:to xmlns:xdr="http://schemas.openxmlformats.org/drawingml/2006/spreadsheetDrawing">
      <xdr:col>76</xdr:col>
      <xdr:colOff>165100</xdr:colOff>
      <xdr:row>103</xdr:row>
      <xdr:rowOff>42545</xdr:rowOff>
    </xdr:to>
    <xdr:sp macro="" textlink="">
      <xdr:nvSpPr>
        <xdr:cNvPr id="812" name="楕円 811"/>
        <xdr:cNvSpPr/>
      </xdr:nvSpPr>
      <xdr:spPr>
        <a:xfrm>
          <a:off x="13093700" y="1725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102</xdr:row>
      <xdr:rowOff>163195</xdr:rowOff>
    </xdr:from>
    <xdr:to xmlns:xdr="http://schemas.openxmlformats.org/drawingml/2006/spreadsheetDrawing">
      <xdr:col>81</xdr:col>
      <xdr:colOff>50800</xdr:colOff>
      <xdr:row>103</xdr:row>
      <xdr:rowOff>14605</xdr:rowOff>
    </xdr:to>
    <xdr:cxnSp macro="">
      <xdr:nvCxnSpPr>
        <xdr:cNvPr id="813" name="直線コネクタ 812"/>
        <xdr:cNvCxnSpPr/>
      </xdr:nvCxnSpPr>
      <xdr:spPr>
        <a:xfrm>
          <a:off x="13144500" y="17308195"/>
          <a:ext cx="7937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102</xdr:row>
      <xdr:rowOff>148590</xdr:rowOff>
    </xdr:from>
    <xdr:to xmlns:xdr="http://schemas.openxmlformats.org/drawingml/2006/spreadsheetDrawing">
      <xdr:col>72</xdr:col>
      <xdr:colOff>38100</xdr:colOff>
      <xdr:row>103</xdr:row>
      <xdr:rowOff>78740</xdr:rowOff>
    </xdr:to>
    <xdr:sp macro="" textlink="">
      <xdr:nvSpPr>
        <xdr:cNvPr id="814" name="楕円 813"/>
        <xdr:cNvSpPr/>
      </xdr:nvSpPr>
      <xdr:spPr>
        <a:xfrm>
          <a:off x="12299950" y="172935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102</xdr:row>
      <xdr:rowOff>163195</xdr:rowOff>
    </xdr:from>
    <xdr:to xmlns:xdr="http://schemas.openxmlformats.org/drawingml/2006/spreadsheetDrawing">
      <xdr:col>76</xdr:col>
      <xdr:colOff>114300</xdr:colOff>
      <xdr:row>103</xdr:row>
      <xdr:rowOff>27940</xdr:rowOff>
    </xdr:to>
    <xdr:cxnSp macro="">
      <xdr:nvCxnSpPr>
        <xdr:cNvPr id="815" name="直線コネクタ 814"/>
        <xdr:cNvCxnSpPr/>
      </xdr:nvCxnSpPr>
      <xdr:spPr>
        <a:xfrm flipV="1">
          <a:off x="12344400" y="17308195"/>
          <a:ext cx="8001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42545</xdr:rowOff>
    </xdr:from>
    <xdr:ext cx="400050" cy="254000"/>
    <xdr:sp macro="" textlink="">
      <xdr:nvSpPr>
        <xdr:cNvPr id="816" name="n_1aveValue【公民館】&#10;有形固定資産減価償却率"/>
        <xdr:cNvSpPr txBox="1"/>
      </xdr:nvSpPr>
      <xdr:spPr>
        <a:xfrm>
          <a:off x="13742035" y="1770189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67945</xdr:rowOff>
    </xdr:from>
    <xdr:ext cx="400050" cy="258445"/>
    <xdr:sp macro="" textlink="">
      <xdr:nvSpPr>
        <xdr:cNvPr id="817" name="n_2aveValue【公民館】&#10;有形固定資産減価償却率"/>
        <xdr:cNvSpPr txBox="1"/>
      </xdr:nvSpPr>
      <xdr:spPr>
        <a:xfrm>
          <a:off x="12960985" y="17727295"/>
          <a:ext cx="400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22225</xdr:rowOff>
    </xdr:from>
    <xdr:ext cx="405130" cy="258445"/>
    <xdr:sp macro="" textlink="">
      <xdr:nvSpPr>
        <xdr:cNvPr id="818" name="n_3aveValue【公民館】&#10;有形固定資産減価償却率"/>
        <xdr:cNvSpPr txBox="1"/>
      </xdr:nvSpPr>
      <xdr:spPr>
        <a:xfrm>
          <a:off x="12167235" y="178530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101</xdr:row>
      <xdr:rowOff>81915</xdr:rowOff>
    </xdr:from>
    <xdr:ext cx="400050" cy="259080"/>
    <xdr:sp macro="" textlink="">
      <xdr:nvSpPr>
        <xdr:cNvPr id="819" name="n_1mainValue【公民館】&#10;有形固定資産減価償却率"/>
        <xdr:cNvSpPr txBox="1"/>
      </xdr:nvSpPr>
      <xdr:spPr>
        <a:xfrm>
          <a:off x="13742035" y="1705546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59055</xdr:rowOff>
    </xdr:from>
    <xdr:ext cx="400050" cy="259080"/>
    <xdr:sp macro="" textlink="">
      <xdr:nvSpPr>
        <xdr:cNvPr id="820" name="n_2mainValue【公民館】&#10;有形固定資産減価償却率"/>
        <xdr:cNvSpPr txBox="1"/>
      </xdr:nvSpPr>
      <xdr:spPr>
        <a:xfrm>
          <a:off x="12960985" y="1703260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101</xdr:row>
      <xdr:rowOff>95250</xdr:rowOff>
    </xdr:from>
    <xdr:ext cx="405130" cy="259080"/>
    <xdr:sp macro="" textlink="">
      <xdr:nvSpPr>
        <xdr:cNvPr id="821" name="n_3mainValue【公民館】&#10;有形固定資産減価償却率"/>
        <xdr:cNvSpPr txBox="1"/>
      </xdr:nvSpPr>
      <xdr:spPr>
        <a:xfrm>
          <a:off x="12167235" y="170688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22" name="正方形/長方形 821"/>
        <xdr:cNvSpPr/>
      </xdr:nvSpPr>
      <xdr:spPr>
        <a:xfrm>
          <a:off x="164592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23" name="正方形/長方形 822"/>
        <xdr:cNvSpPr/>
      </xdr:nvSpPr>
      <xdr:spPr>
        <a:xfrm>
          <a:off x="16586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24" name="正方形/長方形 823"/>
        <xdr:cNvSpPr/>
      </xdr:nvSpPr>
      <xdr:spPr>
        <a:xfrm>
          <a:off x="16586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25" name="正方形/長方形 824"/>
        <xdr:cNvSpPr/>
      </xdr:nvSpPr>
      <xdr:spPr>
        <a:xfrm>
          <a:off x="174879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26" name="正方形/長方形 825"/>
        <xdr:cNvSpPr/>
      </xdr:nvSpPr>
      <xdr:spPr>
        <a:xfrm>
          <a:off x="174879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27" name="正方形/長方形 826"/>
        <xdr:cNvSpPr/>
      </xdr:nvSpPr>
      <xdr:spPr>
        <a:xfrm>
          <a:off x="185166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28" name="正方形/長方形 827"/>
        <xdr:cNvSpPr/>
      </xdr:nvSpPr>
      <xdr:spPr>
        <a:xfrm>
          <a:off x="185166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9" name="正方形/長方形 828"/>
        <xdr:cNvSpPr/>
      </xdr:nvSpPr>
      <xdr:spPr>
        <a:xfrm>
          <a:off x="164592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4805" cy="225425"/>
    <xdr:sp macro="" textlink="">
      <xdr:nvSpPr>
        <xdr:cNvPr id="830" name="テキスト ボックス 829"/>
        <xdr:cNvSpPr txBox="1"/>
      </xdr:nvSpPr>
      <xdr:spPr>
        <a:xfrm>
          <a:off x="16440150" y="162306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31" name="直線コネクタ 830"/>
        <xdr:cNvCxnSpPr/>
      </xdr:nvCxnSpPr>
      <xdr:spPr>
        <a:xfrm>
          <a:off x="164592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32" name="直線コネクタ 831"/>
        <xdr:cNvCxnSpPr/>
      </xdr:nvCxnSpPr>
      <xdr:spPr>
        <a:xfrm>
          <a:off x="16459200" y="183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2280" cy="254000"/>
    <xdr:sp macro="" textlink="">
      <xdr:nvSpPr>
        <xdr:cNvPr id="833" name="テキスト ボックス 832"/>
        <xdr:cNvSpPr txBox="1"/>
      </xdr:nvSpPr>
      <xdr:spPr>
        <a:xfrm>
          <a:off x="16048990" y="1823847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34" name="直線コネクタ 833"/>
        <xdr:cNvCxnSpPr/>
      </xdr:nvCxnSpPr>
      <xdr:spPr>
        <a:xfrm>
          <a:off x="16459200" y="180543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2280" cy="259080"/>
    <xdr:sp macro="" textlink="">
      <xdr:nvSpPr>
        <xdr:cNvPr id="835" name="テキスト ボックス 834"/>
        <xdr:cNvSpPr txBox="1"/>
      </xdr:nvSpPr>
      <xdr:spPr>
        <a:xfrm>
          <a:off x="16048990" y="1791144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36" name="直線コネクタ 835"/>
        <xdr:cNvCxnSpPr/>
      </xdr:nvCxnSpPr>
      <xdr:spPr>
        <a:xfrm>
          <a:off x="16459200" y="17727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2280" cy="254000"/>
    <xdr:sp macro="" textlink="">
      <xdr:nvSpPr>
        <xdr:cNvPr id="837" name="テキスト ボックス 836"/>
        <xdr:cNvSpPr txBox="1"/>
      </xdr:nvSpPr>
      <xdr:spPr>
        <a:xfrm>
          <a:off x="16048990" y="1758569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38" name="直線コネクタ 837"/>
        <xdr:cNvCxnSpPr/>
      </xdr:nvCxnSpPr>
      <xdr:spPr>
        <a:xfrm>
          <a:off x="16459200" y="17400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2280" cy="258445"/>
    <xdr:sp macro="" textlink="">
      <xdr:nvSpPr>
        <xdr:cNvPr id="839" name="テキスト ボックス 838"/>
        <xdr:cNvSpPr txBox="1"/>
      </xdr:nvSpPr>
      <xdr:spPr>
        <a:xfrm>
          <a:off x="16048990" y="1725866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40" name="直線コネクタ 839"/>
        <xdr:cNvCxnSpPr/>
      </xdr:nvCxnSpPr>
      <xdr:spPr>
        <a:xfrm>
          <a:off x="16459200" y="17074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2280" cy="259080"/>
    <xdr:sp macro="" textlink="">
      <xdr:nvSpPr>
        <xdr:cNvPr id="841" name="テキスト ボックス 840"/>
        <xdr:cNvSpPr txBox="1"/>
      </xdr:nvSpPr>
      <xdr:spPr>
        <a:xfrm>
          <a:off x="16048990" y="1693227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42" name="直線コネクタ 841"/>
        <xdr:cNvCxnSpPr/>
      </xdr:nvCxnSpPr>
      <xdr:spPr>
        <a:xfrm>
          <a:off x="16459200" y="167474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2280" cy="254000"/>
    <xdr:sp macro="" textlink="">
      <xdr:nvSpPr>
        <xdr:cNvPr id="843" name="テキスト ボックス 842"/>
        <xdr:cNvSpPr txBox="1"/>
      </xdr:nvSpPr>
      <xdr:spPr>
        <a:xfrm>
          <a:off x="16048990" y="1660525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44" name="直線コネクタ 843"/>
        <xdr:cNvCxnSpPr/>
      </xdr:nvCxnSpPr>
      <xdr:spPr>
        <a:xfrm>
          <a:off x="164592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2280" cy="259080"/>
    <xdr:sp macro="" textlink="">
      <xdr:nvSpPr>
        <xdr:cNvPr id="845" name="テキスト ボックス 844"/>
        <xdr:cNvSpPr txBox="1"/>
      </xdr:nvSpPr>
      <xdr:spPr>
        <a:xfrm>
          <a:off x="16048990" y="162788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46" name="【公民館】&#10;一人当たり面積グラフ枠"/>
        <xdr:cNvSpPr/>
      </xdr:nvSpPr>
      <xdr:spPr>
        <a:xfrm>
          <a:off x="164592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84455</xdr:rowOff>
    </xdr:from>
    <xdr:to xmlns:xdr="http://schemas.openxmlformats.org/drawingml/2006/spreadsheetDrawing">
      <xdr:col>116</xdr:col>
      <xdr:colOff>62865</xdr:colOff>
      <xdr:row>108</xdr:row>
      <xdr:rowOff>118745</xdr:rowOff>
    </xdr:to>
    <xdr:cxnSp macro="">
      <xdr:nvCxnSpPr>
        <xdr:cNvPr id="847" name="直線コネクタ 846"/>
        <xdr:cNvCxnSpPr/>
      </xdr:nvCxnSpPr>
      <xdr:spPr>
        <a:xfrm flipV="1">
          <a:off x="19951065" y="16715105"/>
          <a:ext cx="0" cy="1577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122555</xdr:rowOff>
    </xdr:from>
    <xdr:ext cx="464820" cy="254000"/>
    <xdr:sp macro="" textlink="">
      <xdr:nvSpPr>
        <xdr:cNvPr id="848" name="【公民館】&#10;一人当たり面積最小値テキスト"/>
        <xdr:cNvSpPr txBox="1"/>
      </xdr:nvSpPr>
      <xdr:spPr>
        <a:xfrm>
          <a:off x="19989800" y="1829625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118745</xdr:rowOff>
    </xdr:from>
    <xdr:to xmlns:xdr="http://schemas.openxmlformats.org/drawingml/2006/spreadsheetDrawing">
      <xdr:col>116</xdr:col>
      <xdr:colOff>152400</xdr:colOff>
      <xdr:row>108</xdr:row>
      <xdr:rowOff>118745</xdr:rowOff>
    </xdr:to>
    <xdr:cxnSp macro="">
      <xdr:nvCxnSpPr>
        <xdr:cNvPr id="849" name="直線コネクタ 848"/>
        <xdr:cNvCxnSpPr/>
      </xdr:nvCxnSpPr>
      <xdr:spPr>
        <a:xfrm>
          <a:off x="19881850" y="182924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31115</xdr:rowOff>
    </xdr:from>
    <xdr:ext cx="464820" cy="254000"/>
    <xdr:sp macro="" textlink="">
      <xdr:nvSpPr>
        <xdr:cNvPr id="850" name="【公民館】&#10;一人当たり面積最大値テキスト"/>
        <xdr:cNvSpPr txBox="1"/>
      </xdr:nvSpPr>
      <xdr:spPr>
        <a:xfrm>
          <a:off x="19989800" y="1649031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84455</xdr:rowOff>
    </xdr:from>
    <xdr:to xmlns:xdr="http://schemas.openxmlformats.org/drawingml/2006/spreadsheetDrawing">
      <xdr:col>116</xdr:col>
      <xdr:colOff>152400</xdr:colOff>
      <xdr:row>99</xdr:row>
      <xdr:rowOff>84455</xdr:rowOff>
    </xdr:to>
    <xdr:cxnSp macro="">
      <xdr:nvCxnSpPr>
        <xdr:cNvPr id="851" name="直線コネクタ 850"/>
        <xdr:cNvCxnSpPr/>
      </xdr:nvCxnSpPr>
      <xdr:spPr>
        <a:xfrm>
          <a:off x="19881850" y="167151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134620</xdr:rowOff>
    </xdr:from>
    <xdr:ext cx="464820" cy="254000"/>
    <xdr:sp macro="" textlink="">
      <xdr:nvSpPr>
        <xdr:cNvPr id="852" name="【公民館】&#10;一人当たり面積平均値テキスト"/>
        <xdr:cNvSpPr txBox="1"/>
      </xdr:nvSpPr>
      <xdr:spPr>
        <a:xfrm>
          <a:off x="19989800" y="17622520"/>
          <a:ext cx="46482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156210</xdr:rowOff>
    </xdr:from>
    <xdr:to xmlns:xdr="http://schemas.openxmlformats.org/drawingml/2006/spreadsheetDrawing">
      <xdr:col>116</xdr:col>
      <xdr:colOff>114300</xdr:colOff>
      <xdr:row>105</xdr:row>
      <xdr:rowOff>86360</xdr:rowOff>
    </xdr:to>
    <xdr:sp macro="" textlink="">
      <xdr:nvSpPr>
        <xdr:cNvPr id="853" name="フローチャート: 判断 852"/>
        <xdr:cNvSpPr/>
      </xdr:nvSpPr>
      <xdr:spPr>
        <a:xfrm>
          <a:off x="19900900" y="1764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104</xdr:row>
      <xdr:rowOff>120650</xdr:rowOff>
    </xdr:from>
    <xdr:to xmlns:xdr="http://schemas.openxmlformats.org/drawingml/2006/spreadsheetDrawing">
      <xdr:col>112</xdr:col>
      <xdr:colOff>38100</xdr:colOff>
      <xdr:row>105</xdr:row>
      <xdr:rowOff>50165</xdr:rowOff>
    </xdr:to>
    <xdr:sp macro="" textlink="">
      <xdr:nvSpPr>
        <xdr:cNvPr id="854" name="フローチャート: 判断 853"/>
        <xdr:cNvSpPr/>
      </xdr:nvSpPr>
      <xdr:spPr>
        <a:xfrm>
          <a:off x="19157950" y="1760855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104</xdr:row>
      <xdr:rowOff>130175</xdr:rowOff>
    </xdr:from>
    <xdr:to xmlns:xdr="http://schemas.openxmlformats.org/drawingml/2006/spreadsheetDrawing">
      <xdr:col>107</xdr:col>
      <xdr:colOff>101600</xdr:colOff>
      <xdr:row>105</xdr:row>
      <xdr:rowOff>60325</xdr:rowOff>
    </xdr:to>
    <xdr:sp macro="" textlink="">
      <xdr:nvSpPr>
        <xdr:cNvPr id="855" name="フローチャート: 判断 854"/>
        <xdr:cNvSpPr/>
      </xdr:nvSpPr>
      <xdr:spPr>
        <a:xfrm>
          <a:off x="18345150" y="1761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63500</xdr:rowOff>
    </xdr:from>
    <xdr:to xmlns:xdr="http://schemas.openxmlformats.org/drawingml/2006/spreadsheetDrawing">
      <xdr:col>102</xdr:col>
      <xdr:colOff>165100</xdr:colOff>
      <xdr:row>105</xdr:row>
      <xdr:rowOff>164465</xdr:rowOff>
    </xdr:to>
    <xdr:sp macro="" textlink="">
      <xdr:nvSpPr>
        <xdr:cNvPr id="856" name="フローチャート: 判断 855"/>
        <xdr:cNvSpPr/>
      </xdr:nvSpPr>
      <xdr:spPr>
        <a:xfrm>
          <a:off x="17551400" y="17722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57" name="テキスト ボックス 856"/>
        <xdr:cNvSpPr txBox="1"/>
      </xdr:nvSpPr>
      <xdr:spPr>
        <a:xfrm>
          <a:off x="19780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111</xdr:row>
      <xdr:rowOff>16510</xdr:rowOff>
    </xdr:from>
    <xdr:ext cx="762000" cy="259080"/>
    <xdr:sp macro="" textlink="">
      <xdr:nvSpPr>
        <xdr:cNvPr id="858" name="テキスト ボックス 857"/>
        <xdr:cNvSpPr txBox="1"/>
      </xdr:nvSpPr>
      <xdr:spPr>
        <a:xfrm>
          <a:off x="19030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56920" cy="259080"/>
    <xdr:sp macro="" textlink="">
      <xdr:nvSpPr>
        <xdr:cNvPr id="859" name="テキスト ボックス 858"/>
        <xdr:cNvSpPr txBox="1"/>
      </xdr:nvSpPr>
      <xdr:spPr>
        <a:xfrm>
          <a:off x="18224500" y="18704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60" name="テキスト ボックス 859"/>
        <xdr:cNvSpPr txBox="1"/>
      </xdr:nvSpPr>
      <xdr:spPr>
        <a:xfrm>
          <a:off x="174307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111</xdr:row>
      <xdr:rowOff>16510</xdr:rowOff>
    </xdr:from>
    <xdr:ext cx="762000" cy="259080"/>
    <xdr:sp macro="" textlink="">
      <xdr:nvSpPr>
        <xdr:cNvPr id="861" name="テキスト ボックス 860"/>
        <xdr:cNvSpPr txBox="1"/>
      </xdr:nvSpPr>
      <xdr:spPr>
        <a:xfrm>
          <a:off x="166306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100</xdr:row>
      <xdr:rowOff>93980</xdr:rowOff>
    </xdr:from>
    <xdr:to xmlns:xdr="http://schemas.openxmlformats.org/drawingml/2006/spreadsheetDrawing">
      <xdr:col>116</xdr:col>
      <xdr:colOff>114300</xdr:colOff>
      <xdr:row>101</xdr:row>
      <xdr:rowOff>24130</xdr:rowOff>
    </xdr:to>
    <xdr:sp macro="" textlink="">
      <xdr:nvSpPr>
        <xdr:cNvPr id="862" name="楕円 861"/>
        <xdr:cNvSpPr/>
      </xdr:nvSpPr>
      <xdr:spPr>
        <a:xfrm>
          <a:off x="19900900" y="1689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99</xdr:row>
      <xdr:rowOff>116840</xdr:rowOff>
    </xdr:from>
    <xdr:ext cx="464820" cy="259080"/>
    <xdr:sp macro="" textlink="">
      <xdr:nvSpPr>
        <xdr:cNvPr id="863" name="【公民館】&#10;一人当たり面積該当値テキスト"/>
        <xdr:cNvSpPr txBox="1"/>
      </xdr:nvSpPr>
      <xdr:spPr>
        <a:xfrm>
          <a:off x="19989800" y="167474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100</xdr:row>
      <xdr:rowOff>80645</xdr:rowOff>
    </xdr:from>
    <xdr:to xmlns:xdr="http://schemas.openxmlformats.org/drawingml/2006/spreadsheetDrawing">
      <xdr:col>112</xdr:col>
      <xdr:colOff>38100</xdr:colOff>
      <xdr:row>101</xdr:row>
      <xdr:rowOff>10795</xdr:rowOff>
    </xdr:to>
    <xdr:sp macro="" textlink="">
      <xdr:nvSpPr>
        <xdr:cNvPr id="864" name="楕円 863"/>
        <xdr:cNvSpPr/>
      </xdr:nvSpPr>
      <xdr:spPr>
        <a:xfrm>
          <a:off x="19157950" y="168827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100</xdr:row>
      <xdr:rowOff>132080</xdr:rowOff>
    </xdr:from>
    <xdr:to xmlns:xdr="http://schemas.openxmlformats.org/drawingml/2006/spreadsheetDrawing">
      <xdr:col>116</xdr:col>
      <xdr:colOff>63500</xdr:colOff>
      <xdr:row>100</xdr:row>
      <xdr:rowOff>144780</xdr:rowOff>
    </xdr:to>
    <xdr:cxnSp macro="">
      <xdr:nvCxnSpPr>
        <xdr:cNvPr id="865" name="直線コネクタ 864"/>
        <xdr:cNvCxnSpPr/>
      </xdr:nvCxnSpPr>
      <xdr:spPr>
        <a:xfrm>
          <a:off x="19202400" y="16934180"/>
          <a:ext cx="7493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100</xdr:row>
      <xdr:rowOff>93980</xdr:rowOff>
    </xdr:from>
    <xdr:to xmlns:xdr="http://schemas.openxmlformats.org/drawingml/2006/spreadsheetDrawing">
      <xdr:col>107</xdr:col>
      <xdr:colOff>101600</xdr:colOff>
      <xdr:row>101</xdr:row>
      <xdr:rowOff>24130</xdr:rowOff>
    </xdr:to>
    <xdr:sp macro="" textlink="">
      <xdr:nvSpPr>
        <xdr:cNvPr id="866" name="楕円 865"/>
        <xdr:cNvSpPr/>
      </xdr:nvSpPr>
      <xdr:spPr>
        <a:xfrm>
          <a:off x="18345150" y="1689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100</xdr:row>
      <xdr:rowOff>132080</xdr:rowOff>
    </xdr:from>
    <xdr:to xmlns:xdr="http://schemas.openxmlformats.org/drawingml/2006/spreadsheetDrawing">
      <xdr:col>111</xdr:col>
      <xdr:colOff>171450</xdr:colOff>
      <xdr:row>100</xdr:row>
      <xdr:rowOff>144780</xdr:rowOff>
    </xdr:to>
    <xdr:cxnSp macro="">
      <xdr:nvCxnSpPr>
        <xdr:cNvPr id="867" name="直線コネクタ 866"/>
        <xdr:cNvCxnSpPr/>
      </xdr:nvCxnSpPr>
      <xdr:spPr>
        <a:xfrm flipV="1">
          <a:off x="18395950" y="16934180"/>
          <a:ext cx="8064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102</xdr:row>
      <xdr:rowOff>74930</xdr:rowOff>
    </xdr:from>
    <xdr:to xmlns:xdr="http://schemas.openxmlformats.org/drawingml/2006/spreadsheetDrawing">
      <xdr:col>102</xdr:col>
      <xdr:colOff>165100</xdr:colOff>
      <xdr:row>103</xdr:row>
      <xdr:rowOff>4445</xdr:rowOff>
    </xdr:to>
    <xdr:sp macro="" textlink="">
      <xdr:nvSpPr>
        <xdr:cNvPr id="868" name="楕円 867"/>
        <xdr:cNvSpPr/>
      </xdr:nvSpPr>
      <xdr:spPr>
        <a:xfrm>
          <a:off x="17551400" y="172199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100</xdr:row>
      <xdr:rowOff>144780</xdr:rowOff>
    </xdr:from>
    <xdr:to xmlns:xdr="http://schemas.openxmlformats.org/drawingml/2006/spreadsheetDrawing">
      <xdr:col>107</xdr:col>
      <xdr:colOff>50800</xdr:colOff>
      <xdr:row>102</xdr:row>
      <xdr:rowOff>125095</xdr:rowOff>
    </xdr:to>
    <xdr:cxnSp macro="">
      <xdr:nvCxnSpPr>
        <xdr:cNvPr id="869" name="直線コネクタ 868"/>
        <xdr:cNvCxnSpPr/>
      </xdr:nvCxnSpPr>
      <xdr:spPr>
        <a:xfrm flipV="1">
          <a:off x="17602200" y="16946880"/>
          <a:ext cx="793750" cy="323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41275</xdr:rowOff>
    </xdr:from>
    <xdr:ext cx="469900" cy="254000"/>
    <xdr:sp macro="" textlink="">
      <xdr:nvSpPr>
        <xdr:cNvPr id="870" name="n_1aveValue【公民館】&#10;一人当たり面積"/>
        <xdr:cNvSpPr txBox="1"/>
      </xdr:nvSpPr>
      <xdr:spPr>
        <a:xfrm>
          <a:off x="18980150" y="1770062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52070</xdr:rowOff>
    </xdr:from>
    <xdr:ext cx="469900" cy="254000"/>
    <xdr:sp macro="" textlink="">
      <xdr:nvSpPr>
        <xdr:cNvPr id="871" name="n_2aveValue【公民館】&#10;一人当たり面積"/>
        <xdr:cNvSpPr txBox="1"/>
      </xdr:nvSpPr>
      <xdr:spPr>
        <a:xfrm>
          <a:off x="18180050" y="1771142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155575</xdr:rowOff>
    </xdr:from>
    <xdr:ext cx="469900" cy="254000"/>
    <xdr:sp macro="" textlink="">
      <xdr:nvSpPr>
        <xdr:cNvPr id="872" name="n_3aveValue【公民館】&#10;一人当たり面積"/>
        <xdr:cNvSpPr txBox="1"/>
      </xdr:nvSpPr>
      <xdr:spPr>
        <a:xfrm>
          <a:off x="17386300" y="1781492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99</xdr:row>
      <xdr:rowOff>27305</xdr:rowOff>
    </xdr:from>
    <xdr:ext cx="469900" cy="259080"/>
    <xdr:sp macro="" textlink="">
      <xdr:nvSpPr>
        <xdr:cNvPr id="873" name="n_1mainValue【公民館】&#10;一人当たり面積"/>
        <xdr:cNvSpPr txBox="1"/>
      </xdr:nvSpPr>
      <xdr:spPr>
        <a:xfrm>
          <a:off x="18980150" y="16657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99</xdr:row>
      <xdr:rowOff>40640</xdr:rowOff>
    </xdr:from>
    <xdr:ext cx="469900" cy="254000"/>
    <xdr:sp macro="" textlink="">
      <xdr:nvSpPr>
        <xdr:cNvPr id="874" name="n_2mainValue【公民館】&#10;一人当たり面積"/>
        <xdr:cNvSpPr txBox="1"/>
      </xdr:nvSpPr>
      <xdr:spPr>
        <a:xfrm>
          <a:off x="18180050" y="1667129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101</xdr:row>
      <xdr:rowOff>20955</xdr:rowOff>
    </xdr:from>
    <xdr:ext cx="469900" cy="254000"/>
    <xdr:sp macro="" textlink="">
      <xdr:nvSpPr>
        <xdr:cNvPr id="875" name="n_3mainValue【公民館】&#10;一人当たり面積"/>
        <xdr:cNvSpPr txBox="1"/>
      </xdr:nvSpPr>
      <xdr:spPr>
        <a:xfrm>
          <a:off x="17386300" y="1699450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76" name="正方形/長方形 875"/>
        <xdr:cNvSpPr/>
      </xdr:nvSpPr>
      <xdr:spPr>
        <a:xfrm>
          <a:off x="685800" y="190881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77" name="正方形/長方形 876"/>
        <xdr:cNvSpPr/>
      </xdr:nvSpPr>
      <xdr:spPr>
        <a:xfrm>
          <a:off x="685800" y="19151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78" name="テキスト ボックス 877"/>
        <xdr:cNvSpPr txBox="1"/>
      </xdr:nvSpPr>
      <xdr:spPr>
        <a:xfrm>
          <a:off x="762000" y="194056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b="0" i="0" baseline="0">
              <a:solidFill>
                <a:schemeClr val="dk1"/>
              </a:solidFill>
              <a:effectLst/>
              <a:latin typeface="ＭＳ Ｐゴシック"/>
              <a:ea typeface="ＭＳ Ｐゴシック"/>
              <a:cs typeface="+mn-cs"/>
            </a:rPr>
            <a:t>○公営住宅に</a:t>
          </a:r>
          <a:r>
            <a:rPr lang="ja-JP" altLang="en-US" sz="1200" b="0" i="0" baseline="0">
              <a:solidFill>
                <a:schemeClr val="dk1"/>
              </a:solidFill>
              <a:effectLst/>
              <a:latin typeface="ＭＳ Ｐゴシック"/>
              <a:ea typeface="ＭＳ Ｐゴシック"/>
              <a:cs typeface="+mn-cs"/>
            </a:rPr>
            <a:t>つ</a:t>
          </a:r>
          <a:r>
            <a:rPr lang="ja-JP" altLang="ja-JP" sz="1200" b="0" i="0" baseline="0">
              <a:solidFill>
                <a:schemeClr val="dk1"/>
              </a:solidFill>
              <a:effectLst/>
              <a:latin typeface="ＭＳ Ｐゴシック"/>
              <a:ea typeface="ＭＳ Ｐゴシック"/>
              <a:cs typeface="+mn-cs"/>
            </a:rPr>
            <a:t>いて、昭和</a:t>
          </a:r>
          <a:r>
            <a:rPr lang="en-US" altLang="ja-JP" sz="1200" b="0" i="0" baseline="0">
              <a:solidFill>
                <a:schemeClr val="dk1"/>
              </a:solidFill>
              <a:effectLst/>
              <a:latin typeface="ＭＳ Ｐゴシック"/>
              <a:ea typeface="ＭＳ Ｐゴシック"/>
              <a:cs typeface="+mn-cs"/>
            </a:rPr>
            <a:t>50</a:t>
          </a:r>
          <a:r>
            <a:rPr lang="ja-JP" altLang="ja-JP" sz="1200" b="0" i="0" baseline="0">
              <a:solidFill>
                <a:schemeClr val="dk1"/>
              </a:solidFill>
              <a:effectLst/>
              <a:latin typeface="ＭＳ Ｐゴシック"/>
              <a:ea typeface="ＭＳ Ｐゴシック"/>
              <a:cs typeface="+mn-cs"/>
            </a:rPr>
            <a:t>年代前後に建設されたものの大半が耐用年数を経過してお</a:t>
          </a:r>
          <a:r>
            <a:rPr lang="ja-JP" altLang="en-US" sz="1200" b="0" i="0" baseline="0">
              <a:solidFill>
                <a:schemeClr val="dk1"/>
              </a:solidFill>
              <a:effectLst/>
              <a:latin typeface="ＭＳ Ｐゴシック"/>
              <a:ea typeface="ＭＳ Ｐゴシック"/>
              <a:cs typeface="+mn-cs"/>
            </a:rPr>
            <a:t>り、類似団体で最も有形固定資産減価償却率が高くなっているため</a:t>
          </a:r>
          <a:r>
            <a:rPr lang="ja-JP" altLang="ja-JP" sz="1200" b="0" i="0" baseline="0">
              <a:solidFill>
                <a:schemeClr val="dk1"/>
              </a:solidFill>
              <a:effectLst/>
              <a:latin typeface="ＭＳ Ｐゴシック"/>
              <a:ea typeface="ＭＳ Ｐゴシック"/>
              <a:cs typeface="+mn-cs"/>
            </a:rPr>
            <a:t>、屋根張り替えや外壁塗装等の</a:t>
          </a:r>
          <a:r>
            <a:rPr lang="ja-JP" altLang="ja-JP" sz="1200" b="0" i="0" baseline="0">
              <a:solidFill>
                <a:schemeClr val="dk1"/>
              </a:solidFill>
              <a:effectLst/>
              <a:latin typeface="ＭＳ Ｐゴシック"/>
              <a:ea typeface="ＭＳ Ｐゴシック"/>
              <a:cs typeface="+mn-cs"/>
            </a:rPr>
            <a:t>修繕補修を行い長寿命化を図ってい</a:t>
          </a:r>
          <a:r>
            <a:rPr lang="ja-JP" altLang="en-US" sz="1200" b="0" i="0" baseline="0">
              <a:solidFill>
                <a:schemeClr val="dk1"/>
              </a:solidFill>
              <a:effectLst/>
              <a:latin typeface="ＭＳ Ｐゴシック"/>
              <a:ea typeface="ＭＳ Ｐゴシック"/>
              <a:cs typeface="+mn-cs"/>
            </a:rPr>
            <a:t>く</a:t>
          </a:r>
          <a:r>
            <a:rPr lang="ja-JP" altLang="ja-JP" sz="1200" b="0" i="0" baseline="0">
              <a:solidFill>
                <a:schemeClr val="dk1"/>
              </a:solidFill>
              <a:effectLst/>
              <a:latin typeface="ＭＳ Ｐゴシック"/>
              <a:ea typeface="ＭＳ Ｐゴシック"/>
              <a:cs typeface="+mn-cs"/>
            </a:rPr>
            <a:t>。なお、公共施設等総合管理計画では公営住宅の更新は予定していない。</a:t>
          </a:r>
          <a:endParaRPr lang="ja-JP" altLang="ja-JP" sz="1200">
            <a:effectLst/>
            <a:latin typeface="ＭＳ Ｐゴシック"/>
            <a:ea typeface="ＭＳ Ｐゴシック"/>
          </a:endParaRPr>
        </a:p>
        <a:p>
          <a:r>
            <a:rPr lang="ja-JP" altLang="en-US" sz="1200" b="0" i="0" baseline="0">
              <a:solidFill>
                <a:schemeClr val="dk1"/>
              </a:solidFill>
              <a:effectLst/>
              <a:latin typeface="ＭＳ Ｐゴシック"/>
              <a:ea typeface="ＭＳ Ｐゴシック"/>
              <a:cs typeface="+mn-cs"/>
            </a:rPr>
            <a:t>○認定こども園・幼稚園・保育所について</a:t>
          </a:r>
          <a:r>
            <a:rPr lang="ja-JP" altLang="ja-JP" sz="1200" b="0" i="0" baseline="0">
              <a:solidFill>
                <a:schemeClr val="dk1"/>
              </a:solidFill>
              <a:effectLst/>
              <a:latin typeface="ＭＳ Ｐゴシック"/>
              <a:ea typeface="ＭＳ Ｐゴシック"/>
              <a:cs typeface="+mn-cs"/>
            </a:rPr>
            <a:t>、</a:t>
          </a:r>
          <a:r>
            <a:rPr lang="ja-JP" altLang="ja-JP" sz="1200" b="0" i="0" baseline="0">
              <a:solidFill>
                <a:schemeClr val="dk1"/>
              </a:solidFill>
              <a:effectLst/>
              <a:latin typeface="ＭＳ Ｐゴシック"/>
              <a:ea typeface="ＭＳ Ｐゴシック"/>
              <a:cs typeface="+mn-cs"/>
            </a:rPr>
            <a:t>認定こども園新設事業に係る旧</a:t>
          </a:r>
          <a:r>
            <a:rPr lang="ja-JP" altLang="ja-JP" sz="1200" b="0" i="0" baseline="0">
              <a:solidFill>
                <a:schemeClr val="dk1"/>
              </a:solidFill>
              <a:effectLst/>
              <a:latin typeface="ＭＳ Ｐゴシック"/>
              <a:ea typeface="ＭＳ Ｐゴシック"/>
              <a:cs typeface="+mn-cs"/>
            </a:rPr>
            <a:t>保育所３</a:t>
          </a:r>
          <a:r>
            <a:rPr lang="ja-JP" altLang="en-US" sz="1200" b="0" i="0" baseline="0">
              <a:solidFill>
                <a:schemeClr val="dk1"/>
              </a:solidFill>
              <a:effectLst/>
              <a:latin typeface="ＭＳ Ｐゴシック"/>
              <a:ea typeface="ＭＳ Ｐゴシック"/>
              <a:cs typeface="+mn-cs"/>
            </a:rPr>
            <a:t>園が用途変更等により本類型から除外されたことで</a:t>
          </a:r>
          <a:r>
            <a:rPr lang="ja-JP" altLang="ja-JP" sz="1200" b="0" i="0" baseline="0">
              <a:solidFill>
                <a:schemeClr val="dk1"/>
              </a:solidFill>
              <a:effectLst/>
              <a:latin typeface="ＭＳ Ｐゴシック"/>
              <a:ea typeface="ＭＳ Ｐゴシック"/>
              <a:cs typeface="+mn-cs"/>
            </a:rPr>
            <a:t>、有形固定資産減価償却率</a:t>
          </a:r>
          <a:r>
            <a:rPr lang="ja-JP" altLang="en-US" sz="1200" b="0" i="0" baseline="0">
              <a:solidFill>
                <a:schemeClr val="dk1"/>
              </a:solidFill>
              <a:effectLst/>
              <a:latin typeface="ＭＳ Ｐゴシック"/>
              <a:ea typeface="ＭＳ Ｐゴシック"/>
              <a:cs typeface="+mn-cs"/>
            </a:rPr>
            <a:t>が前年度と比較して5</a:t>
          </a:r>
          <a:r>
            <a:rPr lang="en-US" altLang="ja-JP" sz="1200" b="0" i="0" baseline="0">
              <a:solidFill>
                <a:schemeClr val="dk1"/>
              </a:solidFill>
              <a:effectLst/>
              <a:latin typeface="ＭＳ Ｐゴシック"/>
              <a:ea typeface="ＭＳ Ｐゴシック"/>
              <a:cs typeface="+mn-cs"/>
            </a:rPr>
            <a:t>.4</a:t>
          </a:r>
          <a:r>
            <a:rPr lang="ja-JP" altLang="en-US" sz="1200" b="0" i="0" baseline="0">
              <a:solidFill>
                <a:schemeClr val="dk1"/>
              </a:solidFill>
              <a:effectLst/>
              <a:latin typeface="ＭＳ Ｐゴシック"/>
              <a:ea typeface="ＭＳ Ｐゴシック"/>
              <a:cs typeface="+mn-cs"/>
            </a:rPr>
            <a:t>ポイント</a:t>
          </a:r>
          <a:r>
            <a:rPr lang="ja-JP" altLang="ja-JP" sz="1200" b="0" i="0" baseline="0">
              <a:solidFill>
                <a:schemeClr val="dk1"/>
              </a:solidFill>
              <a:effectLst/>
              <a:latin typeface="ＭＳ Ｐゴシック"/>
              <a:ea typeface="ＭＳ Ｐゴシック"/>
              <a:cs typeface="+mn-cs"/>
            </a:rPr>
            <a:t>低下するとともに</a:t>
          </a:r>
          <a:r>
            <a:rPr lang="ja-JP" altLang="en-US" sz="1200" b="0" i="0" baseline="0">
              <a:solidFill>
                <a:schemeClr val="dk1"/>
              </a:solidFill>
              <a:effectLst/>
              <a:latin typeface="ＭＳ Ｐゴシック"/>
              <a:ea typeface="ＭＳ Ｐゴシック"/>
              <a:cs typeface="+mn-cs"/>
            </a:rPr>
            <a:t>、一人当たり面積は</a:t>
          </a:r>
          <a:r>
            <a:rPr lang="ja-JP" altLang="en-US" sz="1200" b="0" i="0" baseline="0">
              <a:solidFill>
                <a:schemeClr val="dk1"/>
              </a:solidFill>
              <a:effectLst/>
              <a:latin typeface="ＭＳ Ｐゴシック"/>
              <a:ea typeface="ＭＳ Ｐゴシック"/>
              <a:cs typeface="+mn-cs"/>
            </a:rPr>
            <a:t>前年度と比較して</a:t>
          </a:r>
          <a:r>
            <a:rPr lang="en-US" altLang="ja-JP" sz="1200" b="0" i="0" baseline="0">
              <a:solidFill>
                <a:schemeClr val="dk1"/>
              </a:solidFill>
              <a:effectLst/>
              <a:latin typeface="ＭＳ Ｐゴシック"/>
              <a:ea typeface="ＭＳ Ｐゴシック"/>
              <a:cs typeface="+mn-cs"/>
            </a:rPr>
            <a:t>0.064</a:t>
          </a:r>
          <a:r>
            <a:rPr lang="ja-JP" altLang="en-US" sz="1200" b="0" i="0" baseline="0">
              <a:solidFill>
                <a:schemeClr val="dk1"/>
              </a:solidFill>
              <a:effectLst/>
              <a:latin typeface="ＭＳ Ｐゴシック"/>
              <a:ea typeface="ＭＳ Ｐゴシック"/>
              <a:cs typeface="+mn-cs"/>
            </a:rPr>
            <a:t>㎡減少した。</a:t>
          </a:r>
          <a:endParaRPr lang="en-US" altLang="ja-JP" sz="1200" b="0" i="0" baseline="0">
            <a:solidFill>
              <a:schemeClr val="dk1"/>
            </a:solidFill>
            <a:effectLst/>
            <a:latin typeface="ＭＳ Ｐゴシック"/>
            <a:ea typeface="ＭＳ Ｐゴシック"/>
            <a:cs typeface="+mn-cs"/>
          </a:endParaRPr>
        </a:p>
        <a:p>
          <a:r>
            <a:rPr lang="ja-JP" altLang="en-US" sz="1200" b="0" i="0" baseline="0">
              <a:solidFill>
                <a:schemeClr val="dk1"/>
              </a:solidFill>
              <a:effectLst/>
              <a:latin typeface="ＭＳ Ｐゴシック"/>
              <a:ea typeface="ＭＳ Ｐゴシック"/>
              <a:cs typeface="+mn-cs"/>
            </a:rPr>
            <a:t>○港湾・漁港について、本市が所有する漁港の改修事業を継続的に実施しているため、</a:t>
          </a:r>
          <a:r>
            <a:rPr lang="ja-JP" altLang="en-US" sz="1200" b="0" i="0" baseline="0">
              <a:solidFill>
                <a:schemeClr val="dk1"/>
              </a:solidFill>
              <a:effectLst/>
              <a:latin typeface="ＭＳ Ｐゴシック"/>
              <a:ea typeface="ＭＳ Ｐゴシック"/>
              <a:cs typeface="+mn-cs"/>
            </a:rPr>
            <a:t/>
          </a:r>
          <a:r>
            <a:rPr lang="ja-JP" altLang="ja-JP" sz="1200" b="0" i="0" baseline="0">
              <a:solidFill>
                <a:schemeClr val="dk1"/>
              </a:solidFill>
              <a:effectLst/>
              <a:latin typeface="ＭＳ Ｐゴシック"/>
              <a:ea typeface="ＭＳ Ｐゴシック"/>
              <a:cs typeface="+mn-cs"/>
            </a:rPr>
            <a:t>有形固定資産減価償却率が</a:t>
          </a:r>
          <a:r>
            <a:rPr lang="ja-JP" altLang="en-US" sz="1200" b="0" i="0" baseline="0">
              <a:solidFill>
                <a:schemeClr val="dk1"/>
              </a:solidFill>
              <a:effectLst/>
              <a:latin typeface="ＭＳ Ｐゴシック"/>
              <a:ea typeface="ＭＳ Ｐゴシック"/>
              <a:cs typeface="+mn-cs"/>
            </a:rPr>
            <a:t>前年度と比較して</a:t>
          </a:r>
          <a:r>
            <a:rPr lang="ja-JP" altLang="en-US" sz="1200" b="0" i="0" baseline="0">
              <a:solidFill>
                <a:schemeClr val="dk1"/>
              </a:solidFill>
              <a:effectLst/>
              <a:latin typeface="ＭＳ Ｐゴシック"/>
              <a:ea typeface="ＭＳ Ｐゴシック"/>
              <a:cs typeface="+mn-cs"/>
            </a:rPr>
            <a:t>3.6ポイント低下している。この下降傾向は</a:t>
          </a:r>
          <a:r>
            <a:rPr lang="ja-JP" altLang="ja-JP" sz="1200" b="0" i="0" baseline="0">
              <a:solidFill>
                <a:schemeClr val="dk1"/>
              </a:solidFill>
              <a:effectLst/>
              <a:latin typeface="ＭＳ Ｐゴシック"/>
              <a:ea typeface="ＭＳ Ｐゴシック"/>
              <a:cs typeface="+mn-cs"/>
            </a:rPr>
            <a:t>事業予定</a:t>
          </a:r>
          <a:r>
            <a:rPr lang="ja-JP" altLang="en-US" sz="1200" b="0" i="0" baseline="0">
              <a:solidFill>
                <a:schemeClr val="dk1"/>
              </a:solidFill>
              <a:effectLst/>
              <a:latin typeface="ＭＳ Ｐゴシック"/>
              <a:ea typeface="ＭＳ Ｐゴシック"/>
              <a:cs typeface="+mn-cs"/>
            </a:rPr>
            <a:t>期間である</a:t>
          </a:r>
          <a:r>
            <a:rPr lang="ja-JP" altLang="ja-JP" sz="1200" b="0" i="0" baseline="0">
              <a:solidFill>
                <a:schemeClr val="dk1"/>
              </a:solidFill>
              <a:effectLst/>
              <a:latin typeface="ＭＳ Ｐゴシック"/>
              <a:ea typeface="ＭＳ Ｐゴシック"/>
              <a:cs typeface="+mn-cs"/>
            </a:rPr>
            <a:t>令和</a:t>
          </a:r>
          <a:r>
            <a:rPr lang="en-US" altLang="ja-JP" sz="1200" b="0" i="0" baseline="0">
              <a:solidFill>
                <a:schemeClr val="dk1"/>
              </a:solidFill>
              <a:effectLst/>
              <a:latin typeface="ＭＳ Ｐゴシック"/>
              <a:ea typeface="ＭＳ Ｐゴシック"/>
              <a:cs typeface="+mn-cs"/>
            </a:rPr>
            <a:t>3</a:t>
          </a:r>
          <a:r>
            <a:rPr lang="ja-JP" altLang="ja-JP" sz="1200" b="0" i="0" baseline="0">
              <a:solidFill>
                <a:schemeClr val="dk1"/>
              </a:solidFill>
              <a:effectLst/>
              <a:latin typeface="ＭＳ Ｐゴシック"/>
              <a:ea typeface="ＭＳ Ｐゴシック"/>
              <a:cs typeface="+mn-cs"/>
            </a:rPr>
            <a:t>年度まで</a:t>
          </a:r>
          <a:r>
            <a:rPr lang="ja-JP" altLang="en-US" sz="1200" b="0" i="0" baseline="0">
              <a:solidFill>
                <a:schemeClr val="dk1"/>
              </a:solidFill>
              <a:effectLst/>
              <a:latin typeface="ＭＳ Ｐゴシック"/>
              <a:ea typeface="ＭＳ Ｐゴシック"/>
              <a:cs typeface="+mn-cs"/>
            </a:rPr>
            <a:t>続くと見込まれる。</a:t>
          </a:r>
          <a:endParaRPr lang="en-US" altLang="ja-JP" sz="1200" b="0" i="0" baseline="0">
            <a:solidFill>
              <a:schemeClr val="dk1"/>
            </a:solidFill>
            <a:effectLst/>
            <a:latin typeface="ＭＳ Ｐゴシック"/>
            <a:ea typeface="ＭＳ Ｐゴシック"/>
            <a:cs typeface="+mn-cs"/>
          </a:endParaRPr>
        </a:p>
        <a:p>
          <a:r>
            <a:rPr lang="ja-JP" altLang="ja-JP" sz="1200" b="0" i="0" baseline="0">
              <a:solidFill>
                <a:schemeClr val="dk1"/>
              </a:solidFill>
              <a:effectLst/>
              <a:latin typeface="ＭＳ Ｐゴシック"/>
              <a:ea typeface="ＭＳ Ｐゴシック"/>
              <a:cs typeface="+mn-cs"/>
            </a:rPr>
            <a:t>○公民館について、資産項目の取得価格及び耐用年数の見直しにより、</a:t>
          </a:r>
          <a:r>
            <a:rPr lang="ja-JP" altLang="ja-JP" sz="1200" b="0" i="0" baseline="0">
              <a:solidFill>
                <a:schemeClr val="dk1"/>
              </a:solidFill>
              <a:effectLst/>
              <a:latin typeface="ＭＳ Ｐゴシック"/>
              <a:ea typeface="ＭＳ Ｐゴシック"/>
              <a:cs typeface="+mn-cs"/>
            </a:rPr>
            <a:t>有形固定資産及び減価償却額が大幅に減少したことで、</a:t>
          </a:r>
          <a:r>
            <a:rPr lang="ja-JP" altLang="ja-JP" sz="1200" b="0" i="0" baseline="0">
              <a:solidFill>
                <a:schemeClr val="dk1"/>
              </a:solidFill>
              <a:effectLst/>
              <a:latin typeface="ＭＳ Ｐゴシック"/>
              <a:ea typeface="ＭＳ Ｐゴシック"/>
              <a:cs typeface="+mn-cs"/>
            </a:rPr>
            <a:t>有形固定資産減価償却率が</a:t>
          </a:r>
          <a:r>
            <a:rPr lang="ja-JP" altLang="ja-JP" sz="1200" b="0" i="0" baseline="0">
              <a:solidFill>
                <a:schemeClr val="dk1"/>
              </a:solidFill>
              <a:effectLst/>
              <a:latin typeface="ＭＳ Ｐゴシック"/>
              <a:ea typeface="ＭＳ Ｐゴシック"/>
              <a:cs typeface="+mn-cs"/>
            </a:rPr>
            <a:t>前年度と比較して10.3ポイント低下している。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152400</xdr:colOff>
      <xdr:row>4</xdr:row>
      <xdr:rowOff>61595</xdr:rowOff>
    </xdr:to>
    <xdr:sp macro="" textlink="">
      <xdr:nvSpPr>
        <xdr:cNvPr id="3" name="正方形/長方形 2"/>
        <xdr:cNvSpPr/>
      </xdr:nvSpPr>
      <xdr:spPr>
        <a:xfrm>
          <a:off x="17145000" y="189865"/>
          <a:ext cx="35814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43180</xdr:rowOff>
    </xdr:from>
    <xdr:to xmlns:xdr="http://schemas.openxmlformats.org/drawingml/2006/spreadsheetDrawing">
      <xdr:col>120</xdr:col>
      <xdr:colOff>127000</xdr:colOff>
      <xdr:row>4</xdr:row>
      <xdr:rowOff>37465</xdr:rowOff>
    </xdr:to>
    <xdr:sp macro="" textlink="">
      <xdr:nvSpPr>
        <xdr:cNvPr id="4" name="正方形/長方形 3"/>
        <xdr:cNvSpPr/>
      </xdr:nvSpPr>
      <xdr:spPr>
        <a:xfrm>
          <a:off x="17164050" y="214630"/>
          <a:ext cx="35369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68580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189450" y="240030"/>
          <a:ext cx="34798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秋田県潟上市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61595</xdr:rowOff>
    </xdr:to>
    <xdr:sp macro="" textlink="">
      <xdr:nvSpPr>
        <xdr:cNvPr id="6" name="正方形/長方形 5"/>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43180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68580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61595</xdr:rowOff>
    </xdr:from>
    <xdr:to xmlns:xdr="http://schemas.openxmlformats.org/drawingml/2006/spreadsheetDrawing">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61595</xdr:rowOff>
    </xdr:from>
    <xdr:to xmlns:xdr="http://schemas.openxmlformats.org/drawingml/2006/spreadsheetDrawing">
      <xdr:col>18</xdr:col>
      <xdr:colOff>127000</xdr:colOff>
      <xdr:row>15</xdr:row>
      <xdr:rowOff>61595</xdr:rowOff>
    </xdr:to>
    <xdr:sp macro="" textlink="">
      <xdr:nvSpPr>
        <xdr:cNvPr id="11" name="正方形/長方形 10"/>
        <xdr:cNvSpPr/>
      </xdr:nvSpPr>
      <xdr:spPr>
        <a:xfrm>
          <a:off x="2012950" y="903605"/>
          <a:ext cx="120015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32,963
32,890
97.72
15,754,417
15,019,444
723,232
9,525,852
19,395,538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61595</xdr:rowOff>
    </xdr:from>
    <xdr:to xmlns:xdr="http://schemas.openxmlformats.org/drawingml/2006/spreadsheetDrawing">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80645</xdr:rowOff>
    </xdr:from>
    <xdr:to xmlns:xdr="http://schemas.openxmlformats.org/drawingml/2006/spreadsheetDrawing">
      <xdr:col>37</xdr:col>
      <xdr:colOff>63500</xdr:colOff>
      <xdr:row>10</xdr:row>
      <xdr:rowOff>161925</xdr:rowOff>
    </xdr:to>
    <xdr:sp macro="" textlink="">
      <xdr:nvSpPr>
        <xdr:cNvPr id="13" name="正方形/長方形 12"/>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80645</xdr:rowOff>
    </xdr:from>
    <xdr:to xmlns:xdr="http://schemas.openxmlformats.org/drawingml/2006/spreadsheetDrawing">
      <xdr:col>44</xdr:col>
      <xdr:colOff>0</xdr:colOff>
      <xdr:row>10</xdr:row>
      <xdr:rowOff>161925</xdr:rowOff>
    </xdr:to>
    <xdr:sp macro="" textlink="">
      <xdr:nvSpPr>
        <xdr:cNvPr id="14" name="正方形/長方形 13"/>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6.9
58.4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93345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117475</xdr:rowOff>
    </xdr:to>
    <xdr:sp macro="" textlink="">
      <xdr:nvSpPr>
        <xdr:cNvPr id="16" name="正方形/長方形 15"/>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117475</xdr:rowOff>
    </xdr:to>
    <xdr:sp macro="" textlink="">
      <xdr:nvSpPr>
        <xdr:cNvPr id="17" name="正方形/長方形 16"/>
        <xdr:cNvSpPr/>
      </xdr:nvSpPr>
      <xdr:spPr>
        <a:xfrm>
          <a:off x="6470650" y="1680210"/>
          <a:ext cx="30861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99060</xdr:rowOff>
    </xdr:to>
    <xdr:sp macro="" textlink="">
      <xdr:nvSpPr>
        <xdr:cNvPr id="18" name="角丸四角形 17"/>
        <xdr:cNvSpPr/>
      </xdr:nvSpPr>
      <xdr:spPr>
        <a:xfrm>
          <a:off x="9969500" y="873125"/>
          <a:ext cx="1371600" cy="124142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93345</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210800" y="935355"/>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66</xdr:col>
      <xdr:colOff>95250</xdr:colOff>
      <xdr:row>8</xdr:row>
      <xdr:rowOff>99060</xdr:rowOff>
    </xdr:to>
    <xdr:sp macro="" textlink="">
      <xdr:nvSpPr>
        <xdr:cNvPr id="20" name="正方形/長方形 19"/>
        <xdr:cNvSpPr/>
      </xdr:nvSpPr>
      <xdr:spPr>
        <a:xfrm>
          <a:off x="10210800" y="1195705"/>
          <a:ext cx="120015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052050" y="10223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130175</xdr:rowOff>
    </xdr:from>
    <xdr:to xmlns:xdr="http://schemas.openxmlformats.org/drawingml/2006/spreadsheetDrawing">
      <xdr:col>59</xdr:col>
      <xdr:colOff>73025</xdr:colOff>
      <xdr:row>6</xdr:row>
      <xdr:rowOff>61595</xdr:rowOff>
    </xdr:to>
    <xdr:sp macro="" textlink="">
      <xdr:nvSpPr>
        <xdr:cNvPr id="23" name="楕円 22"/>
        <xdr:cNvSpPr/>
      </xdr:nvSpPr>
      <xdr:spPr>
        <a:xfrm>
          <a:off x="10106025" y="9721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55880</xdr:rowOff>
    </xdr:from>
    <xdr:to xmlns:xdr="http://schemas.openxmlformats.org/drawingml/2006/spreadsheetDrawing">
      <xdr:col>59</xdr:col>
      <xdr:colOff>73025</xdr:colOff>
      <xdr:row>7</xdr:row>
      <xdr:rowOff>154940</xdr:rowOff>
    </xdr:to>
    <xdr:sp macro="" textlink="">
      <xdr:nvSpPr>
        <xdr:cNvPr id="24" name="フローチャート: 判断 23"/>
        <xdr:cNvSpPr/>
      </xdr:nvSpPr>
      <xdr:spPr>
        <a:xfrm>
          <a:off x="10106025" y="12331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149225</xdr:rowOff>
    </xdr:from>
    <xdr:to xmlns:xdr="http://schemas.openxmlformats.org/drawingml/2006/spreadsheetDrawing">
      <xdr:col>59</xdr:col>
      <xdr:colOff>15875</xdr:colOff>
      <xdr:row>9</xdr:row>
      <xdr:rowOff>117475</xdr:rowOff>
    </xdr:to>
    <xdr:cxnSp macro="">
      <xdr:nvCxnSpPr>
        <xdr:cNvPr id="25" name="直線コネクタ 24"/>
        <xdr:cNvCxnSpPr/>
      </xdr:nvCxnSpPr>
      <xdr:spPr>
        <a:xfrm>
          <a:off x="10131425"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149225</xdr:rowOff>
    </xdr:from>
    <xdr:to xmlns:xdr="http://schemas.openxmlformats.org/drawingml/2006/spreadsheetDrawing">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131425"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50165</xdr:rowOff>
    </xdr:from>
    <xdr:ext cx="8896350" cy="248285"/>
    <xdr:sp macro="" textlink="">
      <xdr:nvSpPr>
        <xdr:cNvPr id="29" name="テキスト ボックス 28"/>
        <xdr:cNvSpPr txBox="1"/>
      </xdr:nvSpPr>
      <xdr:spPr>
        <a:xfrm>
          <a:off x="641350" y="2736215"/>
          <a:ext cx="88963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24765</xdr:rowOff>
    </xdr:from>
    <xdr:ext cx="6046470" cy="253365"/>
    <xdr:sp macro="" textlink="">
      <xdr:nvSpPr>
        <xdr:cNvPr id="30" name="テキスト ボックス 29"/>
        <xdr:cNvSpPr txBox="1"/>
      </xdr:nvSpPr>
      <xdr:spPr>
        <a:xfrm>
          <a:off x="641350" y="3046095"/>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3365"/>
    <xdr:sp macro="" textlink="">
      <xdr:nvSpPr>
        <xdr:cNvPr id="31" name="テキスト ボックス 30"/>
        <xdr:cNvSpPr txBox="1"/>
      </xdr:nvSpPr>
      <xdr:spPr>
        <a:xfrm>
          <a:off x="641350" y="3356610"/>
          <a:ext cx="82956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74295</xdr:rowOff>
    </xdr:from>
    <xdr:to xmlns:xdr="http://schemas.openxmlformats.org/drawingml/2006/spreadsheetDrawing">
      <xdr:col>28</xdr:col>
      <xdr:colOff>152400</xdr:colOff>
      <xdr:row>28</xdr:row>
      <xdr:rowOff>24765</xdr:rowOff>
    </xdr:to>
    <xdr:sp macro="" textlink="">
      <xdr:nvSpPr>
        <xdr:cNvPr id="32" name="正方形/長方形 31"/>
        <xdr:cNvSpPr/>
      </xdr:nvSpPr>
      <xdr:spPr>
        <a:xfrm>
          <a:off x="6858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50165</xdr:rowOff>
    </xdr:from>
    <xdr:to xmlns:xdr="http://schemas.openxmlformats.org/drawingml/2006/spreadsheetDrawing">
      <xdr:col>12</xdr:col>
      <xdr:colOff>127000</xdr:colOff>
      <xdr:row>29</xdr:row>
      <xdr:rowOff>130175</xdr:rowOff>
    </xdr:to>
    <xdr:sp macro="" textlink="">
      <xdr:nvSpPr>
        <xdr:cNvPr id="33" name="正方形/長方形 32"/>
        <xdr:cNvSpPr/>
      </xdr:nvSpPr>
      <xdr:spPr>
        <a:xfrm>
          <a:off x="8128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80645</xdr:rowOff>
    </xdr:from>
    <xdr:to xmlns:xdr="http://schemas.openxmlformats.org/drawingml/2006/spreadsheetDrawing">
      <xdr:col>12</xdr:col>
      <xdr:colOff>127000</xdr:colOff>
      <xdr:row>30</xdr:row>
      <xdr:rowOff>161925</xdr:rowOff>
    </xdr:to>
    <xdr:sp macro="" textlink="">
      <xdr:nvSpPr>
        <xdr:cNvPr id="34" name="正方形/長方形 33"/>
        <xdr:cNvSpPr/>
      </xdr:nvSpPr>
      <xdr:spPr>
        <a:xfrm>
          <a:off x="8128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50165</xdr:rowOff>
    </xdr:from>
    <xdr:to xmlns:xdr="http://schemas.openxmlformats.org/drawingml/2006/spreadsheetDrawing">
      <xdr:col>18</xdr:col>
      <xdr:colOff>0</xdr:colOff>
      <xdr:row>29</xdr:row>
      <xdr:rowOff>130175</xdr:rowOff>
    </xdr:to>
    <xdr:sp macro="" textlink="">
      <xdr:nvSpPr>
        <xdr:cNvPr id="35" name="正方形/長方形 34"/>
        <xdr:cNvSpPr/>
      </xdr:nvSpPr>
      <xdr:spPr>
        <a:xfrm>
          <a:off x="17145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80645</xdr:rowOff>
    </xdr:from>
    <xdr:to xmlns:xdr="http://schemas.openxmlformats.org/drawingml/2006/spreadsheetDrawing">
      <xdr:col>18</xdr:col>
      <xdr:colOff>0</xdr:colOff>
      <xdr:row>30</xdr:row>
      <xdr:rowOff>161925</xdr:rowOff>
    </xdr:to>
    <xdr:sp macro="" textlink="">
      <xdr:nvSpPr>
        <xdr:cNvPr id="36" name="正方形/長方形 35"/>
        <xdr:cNvSpPr/>
      </xdr:nvSpPr>
      <xdr:spPr>
        <a:xfrm>
          <a:off x="17145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50165</xdr:rowOff>
    </xdr:from>
    <xdr:to xmlns:xdr="http://schemas.openxmlformats.org/drawingml/2006/spreadsheetDrawing">
      <xdr:col>24</xdr:col>
      <xdr:colOff>0</xdr:colOff>
      <xdr:row>29</xdr:row>
      <xdr:rowOff>130175</xdr:rowOff>
    </xdr:to>
    <xdr:sp macro="" textlink="">
      <xdr:nvSpPr>
        <xdr:cNvPr id="37" name="正方形/長方形 36"/>
        <xdr:cNvSpPr/>
      </xdr:nvSpPr>
      <xdr:spPr>
        <a:xfrm>
          <a:off x="2743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29</xdr:row>
      <xdr:rowOff>80645</xdr:rowOff>
    </xdr:from>
    <xdr:to xmlns:xdr="http://schemas.openxmlformats.org/drawingml/2006/spreadsheetDrawing">
      <xdr:col>24</xdr:col>
      <xdr:colOff>0</xdr:colOff>
      <xdr:row>30</xdr:row>
      <xdr:rowOff>161925</xdr:rowOff>
    </xdr:to>
    <xdr:sp macro="" textlink="">
      <xdr:nvSpPr>
        <xdr:cNvPr id="38" name="正方形/長方形 37"/>
        <xdr:cNvSpPr/>
      </xdr:nvSpPr>
      <xdr:spPr>
        <a:xfrm>
          <a:off x="2743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74295</xdr:rowOff>
    </xdr:to>
    <xdr:sp macro="" textlink="">
      <xdr:nvSpPr>
        <xdr:cNvPr id="39" name="正方形/長方形 38"/>
        <xdr:cNvSpPr/>
      </xdr:nvSpPr>
      <xdr:spPr>
        <a:xfrm>
          <a:off x="6858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3370" cy="220345"/>
    <xdr:sp macro="" textlink="">
      <xdr:nvSpPr>
        <xdr:cNvPr id="40" name="テキスト ボックス 39"/>
        <xdr:cNvSpPr txBox="1"/>
      </xdr:nvSpPr>
      <xdr:spPr>
        <a:xfrm>
          <a:off x="666750" y="5033010"/>
          <a:ext cx="29337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74295</xdr:rowOff>
    </xdr:from>
    <xdr:to xmlns:xdr="http://schemas.openxmlformats.org/drawingml/2006/spreadsheetDrawing">
      <xdr:col>28</xdr:col>
      <xdr:colOff>114300</xdr:colOff>
      <xdr:row>44</xdr:row>
      <xdr:rowOff>74295</xdr:rowOff>
    </xdr:to>
    <xdr:cxnSp macro="">
      <xdr:nvCxnSpPr>
        <xdr:cNvPr id="41" name="直線コネクタ 40"/>
        <xdr:cNvCxnSpPr/>
      </xdr:nvCxnSpPr>
      <xdr:spPr>
        <a:xfrm>
          <a:off x="6858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90805</xdr:rowOff>
    </xdr:from>
    <xdr:to xmlns:xdr="http://schemas.openxmlformats.org/drawingml/2006/spreadsheetDrawing">
      <xdr:col>28</xdr:col>
      <xdr:colOff>114300</xdr:colOff>
      <xdr:row>42</xdr:row>
      <xdr:rowOff>90805</xdr:rowOff>
    </xdr:to>
    <xdr:cxnSp macro="">
      <xdr:nvCxnSpPr>
        <xdr:cNvPr id="42" name="直線コネクタ 41"/>
        <xdr:cNvCxnSpPr/>
      </xdr:nvCxnSpPr>
      <xdr:spPr>
        <a:xfrm>
          <a:off x="685800" y="7135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118745</xdr:rowOff>
    </xdr:from>
    <xdr:ext cx="334010" cy="253365"/>
    <xdr:sp macro="" textlink="">
      <xdr:nvSpPr>
        <xdr:cNvPr id="43" name="テキスト ボックス 42"/>
        <xdr:cNvSpPr txBox="1"/>
      </xdr:nvSpPr>
      <xdr:spPr>
        <a:xfrm>
          <a:off x="384810" y="6995795"/>
          <a:ext cx="3340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106680</xdr:rowOff>
    </xdr:from>
    <xdr:to xmlns:xdr="http://schemas.openxmlformats.org/drawingml/2006/spreadsheetDrawing">
      <xdr:col>28</xdr:col>
      <xdr:colOff>114300</xdr:colOff>
      <xdr:row>40</xdr:row>
      <xdr:rowOff>106680</xdr:rowOff>
    </xdr:to>
    <xdr:cxnSp macro="">
      <xdr:nvCxnSpPr>
        <xdr:cNvPr id="44" name="直線コネクタ 43"/>
        <xdr:cNvCxnSpPr/>
      </xdr:nvCxnSpPr>
      <xdr:spPr>
        <a:xfrm>
          <a:off x="685800" y="68160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134620</xdr:rowOff>
    </xdr:from>
    <xdr:ext cx="398145" cy="253365"/>
    <xdr:sp macro="" textlink="">
      <xdr:nvSpPr>
        <xdr:cNvPr id="45" name="テキスト ボックス 44"/>
        <xdr:cNvSpPr txBox="1"/>
      </xdr:nvSpPr>
      <xdr:spPr>
        <a:xfrm>
          <a:off x="339725" y="6676390"/>
          <a:ext cx="3981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122555</xdr:rowOff>
    </xdr:from>
    <xdr:to xmlns:xdr="http://schemas.openxmlformats.org/drawingml/2006/spreadsheetDrawing">
      <xdr:col>28</xdr:col>
      <xdr:colOff>114300</xdr:colOff>
      <xdr:row>38</xdr:row>
      <xdr:rowOff>122555</xdr:rowOff>
    </xdr:to>
    <xdr:cxnSp macro="">
      <xdr:nvCxnSpPr>
        <xdr:cNvPr id="46" name="直線コネクタ 45"/>
        <xdr:cNvCxnSpPr/>
      </xdr:nvCxnSpPr>
      <xdr:spPr>
        <a:xfrm>
          <a:off x="685800" y="6496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151130</xdr:rowOff>
    </xdr:from>
    <xdr:ext cx="398145" cy="253365"/>
    <xdr:sp macro="" textlink="">
      <xdr:nvSpPr>
        <xdr:cNvPr id="47" name="テキスト ボックス 46"/>
        <xdr:cNvSpPr txBox="1"/>
      </xdr:nvSpPr>
      <xdr:spPr>
        <a:xfrm>
          <a:off x="339725" y="6357620"/>
          <a:ext cx="3981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138430</xdr:rowOff>
    </xdr:from>
    <xdr:to xmlns:xdr="http://schemas.openxmlformats.org/drawingml/2006/spreadsheetDrawing">
      <xdr:col>28</xdr:col>
      <xdr:colOff>114300</xdr:colOff>
      <xdr:row>36</xdr:row>
      <xdr:rowOff>138430</xdr:rowOff>
    </xdr:to>
    <xdr:cxnSp macro="">
      <xdr:nvCxnSpPr>
        <xdr:cNvPr id="48" name="直線コネクタ 47"/>
        <xdr:cNvCxnSpPr/>
      </xdr:nvCxnSpPr>
      <xdr:spPr>
        <a:xfrm>
          <a:off x="685800" y="61772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167005</xdr:rowOff>
    </xdr:from>
    <xdr:ext cx="398145" cy="252730"/>
    <xdr:sp macro="" textlink="">
      <xdr:nvSpPr>
        <xdr:cNvPr id="49" name="テキスト ボックス 48"/>
        <xdr:cNvSpPr txBox="1"/>
      </xdr:nvSpPr>
      <xdr:spPr>
        <a:xfrm>
          <a:off x="339725" y="6038215"/>
          <a:ext cx="39814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154305</xdr:rowOff>
    </xdr:from>
    <xdr:to xmlns:xdr="http://schemas.openxmlformats.org/drawingml/2006/spreadsheetDrawing">
      <xdr:col>28</xdr:col>
      <xdr:colOff>114300</xdr:colOff>
      <xdr:row>34</xdr:row>
      <xdr:rowOff>154305</xdr:rowOff>
    </xdr:to>
    <xdr:cxnSp macro="">
      <xdr:nvCxnSpPr>
        <xdr:cNvPr id="50" name="直線コネクタ 49"/>
        <xdr:cNvCxnSpPr/>
      </xdr:nvCxnSpPr>
      <xdr:spPr>
        <a:xfrm>
          <a:off x="685800" y="58578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398145" cy="248285"/>
    <xdr:sp macro="" textlink="">
      <xdr:nvSpPr>
        <xdr:cNvPr id="51" name="テキスト ボックス 50"/>
        <xdr:cNvSpPr txBox="1"/>
      </xdr:nvSpPr>
      <xdr:spPr>
        <a:xfrm>
          <a:off x="339725" y="5719445"/>
          <a:ext cx="3981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2" name="直線コネクタ 51"/>
        <xdr:cNvCxnSpPr/>
      </xdr:nvCxnSpPr>
      <xdr:spPr>
        <a:xfrm>
          <a:off x="685800" y="55384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31115</xdr:rowOff>
    </xdr:from>
    <xdr:ext cx="462280" cy="248285"/>
    <xdr:sp macro="" textlink="">
      <xdr:nvSpPr>
        <xdr:cNvPr id="53" name="テキスト ボックス 52"/>
        <xdr:cNvSpPr txBox="1"/>
      </xdr:nvSpPr>
      <xdr:spPr>
        <a:xfrm>
          <a:off x="275590" y="5399405"/>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114300</xdr:colOff>
      <xdr:row>31</xdr:row>
      <xdr:rowOff>18415</xdr:rowOff>
    </xdr:to>
    <xdr:cxnSp macro="">
      <xdr:nvCxnSpPr>
        <xdr:cNvPr id="54" name="直線コネクタ 53"/>
        <xdr:cNvCxnSpPr/>
      </xdr:nvCxnSpPr>
      <xdr:spPr>
        <a:xfrm>
          <a:off x="6858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47625</xdr:rowOff>
    </xdr:from>
    <xdr:ext cx="462280" cy="248285"/>
    <xdr:sp macro="" textlink="">
      <xdr:nvSpPr>
        <xdr:cNvPr id="55" name="テキスト ボックス 54"/>
        <xdr:cNvSpPr txBox="1"/>
      </xdr:nvSpPr>
      <xdr:spPr>
        <a:xfrm>
          <a:off x="275590" y="5080635"/>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74295</xdr:rowOff>
    </xdr:to>
    <xdr:sp macro="" textlink="">
      <xdr:nvSpPr>
        <xdr:cNvPr id="56" name="【図書館】&#10;有形固定資産減価償却率グラフ枠"/>
        <xdr:cNvSpPr/>
      </xdr:nvSpPr>
      <xdr:spPr>
        <a:xfrm>
          <a:off x="6858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2540</xdr:rowOff>
    </xdr:from>
    <xdr:to xmlns:xdr="http://schemas.openxmlformats.org/drawingml/2006/spreadsheetDrawing">
      <xdr:col>24</xdr:col>
      <xdr:colOff>62865</xdr:colOff>
      <xdr:row>41</xdr:row>
      <xdr:rowOff>103505</xdr:rowOff>
    </xdr:to>
    <xdr:cxnSp macro="">
      <xdr:nvCxnSpPr>
        <xdr:cNvPr id="57" name="直線コネクタ 56"/>
        <xdr:cNvCxnSpPr/>
      </xdr:nvCxnSpPr>
      <xdr:spPr>
        <a:xfrm flipV="1">
          <a:off x="4177665" y="5538470"/>
          <a:ext cx="0" cy="1442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106680</xdr:rowOff>
    </xdr:from>
    <xdr:ext cx="335280" cy="248285"/>
    <xdr:sp macro="" textlink="">
      <xdr:nvSpPr>
        <xdr:cNvPr id="58" name="【図書館】&#10;有形固定資産減価償却率最小値テキスト"/>
        <xdr:cNvSpPr txBox="1"/>
      </xdr:nvSpPr>
      <xdr:spPr>
        <a:xfrm>
          <a:off x="4216400" y="6983730"/>
          <a:ext cx="335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103505</xdr:rowOff>
    </xdr:from>
    <xdr:to xmlns:xdr="http://schemas.openxmlformats.org/drawingml/2006/spreadsheetDrawing">
      <xdr:col>24</xdr:col>
      <xdr:colOff>152400</xdr:colOff>
      <xdr:row>41</xdr:row>
      <xdr:rowOff>103505</xdr:rowOff>
    </xdr:to>
    <xdr:cxnSp macro="">
      <xdr:nvCxnSpPr>
        <xdr:cNvPr id="59" name="直線コネクタ 58"/>
        <xdr:cNvCxnSpPr/>
      </xdr:nvCxnSpPr>
      <xdr:spPr>
        <a:xfrm>
          <a:off x="4108450" y="69805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117475</xdr:rowOff>
    </xdr:from>
    <xdr:ext cx="464820" cy="253365"/>
    <xdr:sp macro="" textlink="">
      <xdr:nvSpPr>
        <xdr:cNvPr id="60" name="【図書館】&#10;有形固定資産減価償却率最大値テキスト"/>
        <xdr:cNvSpPr txBox="1"/>
      </xdr:nvSpPr>
      <xdr:spPr>
        <a:xfrm>
          <a:off x="4216400" y="5318125"/>
          <a:ext cx="464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2540</xdr:rowOff>
    </xdr:from>
    <xdr:to xmlns:xdr="http://schemas.openxmlformats.org/drawingml/2006/spreadsheetDrawing">
      <xdr:col>24</xdr:col>
      <xdr:colOff>152400</xdr:colOff>
      <xdr:row>33</xdr:row>
      <xdr:rowOff>2540</xdr:rowOff>
    </xdr:to>
    <xdr:cxnSp macro="">
      <xdr:nvCxnSpPr>
        <xdr:cNvPr id="61" name="直線コネクタ 60"/>
        <xdr:cNvCxnSpPr/>
      </xdr:nvCxnSpPr>
      <xdr:spPr>
        <a:xfrm>
          <a:off x="4108450" y="55384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57785</xdr:rowOff>
    </xdr:from>
    <xdr:ext cx="400050" cy="253365"/>
    <xdr:sp macro="" textlink="">
      <xdr:nvSpPr>
        <xdr:cNvPr id="62" name="【図書館】&#10;有形固定資産減価償却率平均値テキスト"/>
        <xdr:cNvSpPr txBox="1"/>
      </xdr:nvSpPr>
      <xdr:spPr>
        <a:xfrm>
          <a:off x="4216400" y="6096635"/>
          <a:ext cx="40005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78740</xdr:rowOff>
    </xdr:from>
    <xdr:to xmlns:xdr="http://schemas.openxmlformats.org/drawingml/2006/spreadsheetDrawing">
      <xdr:col>24</xdr:col>
      <xdr:colOff>114300</xdr:colOff>
      <xdr:row>37</xdr:row>
      <xdr:rowOff>10795</xdr:rowOff>
    </xdr:to>
    <xdr:sp macro="" textlink="">
      <xdr:nvSpPr>
        <xdr:cNvPr id="63" name="フローチャート: 判断 62"/>
        <xdr:cNvSpPr/>
      </xdr:nvSpPr>
      <xdr:spPr>
        <a:xfrm>
          <a:off x="4127500" y="61175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90170</xdr:rowOff>
    </xdr:from>
    <xdr:to xmlns:xdr="http://schemas.openxmlformats.org/drawingml/2006/spreadsheetDrawing">
      <xdr:col>20</xdr:col>
      <xdr:colOff>38100</xdr:colOff>
      <xdr:row>37</xdr:row>
      <xdr:rowOff>21590</xdr:rowOff>
    </xdr:to>
    <xdr:sp macro="" textlink="">
      <xdr:nvSpPr>
        <xdr:cNvPr id="64" name="フローチャート: 判断 63"/>
        <xdr:cNvSpPr/>
      </xdr:nvSpPr>
      <xdr:spPr>
        <a:xfrm>
          <a:off x="3384550" y="612902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130175</xdr:rowOff>
    </xdr:from>
    <xdr:to xmlns:xdr="http://schemas.openxmlformats.org/drawingml/2006/spreadsheetDrawing">
      <xdr:col>15</xdr:col>
      <xdr:colOff>101600</xdr:colOff>
      <xdr:row>37</xdr:row>
      <xdr:rowOff>61595</xdr:rowOff>
    </xdr:to>
    <xdr:sp macro="" textlink="">
      <xdr:nvSpPr>
        <xdr:cNvPr id="65" name="フローチャート: 判断 64"/>
        <xdr:cNvSpPr/>
      </xdr:nvSpPr>
      <xdr:spPr>
        <a:xfrm>
          <a:off x="2571750" y="61690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105410</xdr:rowOff>
    </xdr:from>
    <xdr:to xmlns:xdr="http://schemas.openxmlformats.org/drawingml/2006/spreadsheetDrawing">
      <xdr:col>10</xdr:col>
      <xdr:colOff>165100</xdr:colOff>
      <xdr:row>37</xdr:row>
      <xdr:rowOff>36830</xdr:rowOff>
    </xdr:to>
    <xdr:sp macro="" textlink="">
      <xdr:nvSpPr>
        <xdr:cNvPr id="66" name="フローチャート: 判断 65"/>
        <xdr:cNvSpPr/>
      </xdr:nvSpPr>
      <xdr:spPr>
        <a:xfrm>
          <a:off x="1778000" y="61442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72390</xdr:rowOff>
    </xdr:from>
    <xdr:ext cx="762000" cy="248285"/>
    <xdr:sp macro="" textlink="">
      <xdr:nvSpPr>
        <xdr:cNvPr id="67" name="テキスト ボックス 66"/>
        <xdr:cNvSpPr txBox="1"/>
      </xdr:nvSpPr>
      <xdr:spPr>
        <a:xfrm>
          <a:off x="4006850" y="74523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72390</xdr:rowOff>
    </xdr:from>
    <xdr:ext cx="762000" cy="248285"/>
    <xdr:sp macro="" textlink="">
      <xdr:nvSpPr>
        <xdr:cNvPr id="68" name="テキスト ボックス 67"/>
        <xdr:cNvSpPr txBox="1"/>
      </xdr:nvSpPr>
      <xdr:spPr>
        <a:xfrm>
          <a:off x="3257550" y="74523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72390</xdr:rowOff>
    </xdr:from>
    <xdr:ext cx="756920" cy="248285"/>
    <xdr:sp macro="" textlink="">
      <xdr:nvSpPr>
        <xdr:cNvPr id="69" name="テキスト ボックス 68"/>
        <xdr:cNvSpPr txBox="1"/>
      </xdr:nvSpPr>
      <xdr:spPr>
        <a:xfrm>
          <a:off x="2451100" y="745236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72390</xdr:rowOff>
    </xdr:from>
    <xdr:ext cx="762000" cy="248285"/>
    <xdr:sp macro="" textlink="">
      <xdr:nvSpPr>
        <xdr:cNvPr id="70" name="テキスト ボックス 69"/>
        <xdr:cNvSpPr txBox="1"/>
      </xdr:nvSpPr>
      <xdr:spPr>
        <a:xfrm>
          <a:off x="1657350" y="74523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44</xdr:row>
      <xdr:rowOff>72390</xdr:rowOff>
    </xdr:from>
    <xdr:ext cx="762000" cy="248285"/>
    <xdr:sp macro="" textlink="">
      <xdr:nvSpPr>
        <xdr:cNvPr id="71" name="テキスト ボックス 70"/>
        <xdr:cNvSpPr txBox="1"/>
      </xdr:nvSpPr>
      <xdr:spPr>
        <a:xfrm>
          <a:off x="857250" y="74523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21590</xdr:rowOff>
    </xdr:from>
    <xdr:to xmlns:xdr="http://schemas.openxmlformats.org/drawingml/2006/spreadsheetDrawing">
      <xdr:col>24</xdr:col>
      <xdr:colOff>114300</xdr:colOff>
      <xdr:row>34</xdr:row>
      <xdr:rowOff>120650</xdr:rowOff>
    </xdr:to>
    <xdr:sp macro="" textlink="">
      <xdr:nvSpPr>
        <xdr:cNvPr id="72" name="楕円 71"/>
        <xdr:cNvSpPr/>
      </xdr:nvSpPr>
      <xdr:spPr>
        <a:xfrm>
          <a:off x="4127500" y="57251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33</xdr:row>
      <xdr:rowOff>43815</xdr:rowOff>
    </xdr:from>
    <xdr:ext cx="400050" cy="252730"/>
    <xdr:sp macro="" textlink="">
      <xdr:nvSpPr>
        <xdr:cNvPr id="73" name="【図書館】&#10;有形固定資産減価償却率該当値テキスト"/>
        <xdr:cNvSpPr txBox="1"/>
      </xdr:nvSpPr>
      <xdr:spPr>
        <a:xfrm>
          <a:off x="4216400" y="5579745"/>
          <a:ext cx="4000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36195</xdr:rowOff>
    </xdr:from>
    <xdr:to xmlns:xdr="http://schemas.openxmlformats.org/drawingml/2006/spreadsheetDrawing">
      <xdr:col>20</xdr:col>
      <xdr:colOff>38100</xdr:colOff>
      <xdr:row>34</xdr:row>
      <xdr:rowOff>135255</xdr:rowOff>
    </xdr:to>
    <xdr:sp macro="" textlink="">
      <xdr:nvSpPr>
        <xdr:cNvPr id="74" name="楕円 73"/>
        <xdr:cNvSpPr/>
      </xdr:nvSpPr>
      <xdr:spPr>
        <a:xfrm>
          <a:off x="3384550" y="57397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34</xdr:row>
      <xdr:rowOff>71755</xdr:rowOff>
    </xdr:from>
    <xdr:to xmlns:xdr="http://schemas.openxmlformats.org/drawingml/2006/spreadsheetDrawing">
      <xdr:col>24</xdr:col>
      <xdr:colOff>63500</xdr:colOff>
      <xdr:row>34</xdr:row>
      <xdr:rowOff>85725</xdr:rowOff>
    </xdr:to>
    <xdr:cxnSp macro="">
      <xdr:nvCxnSpPr>
        <xdr:cNvPr id="75" name="直線コネクタ 74"/>
        <xdr:cNvCxnSpPr/>
      </xdr:nvCxnSpPr>
      <xdr:spPr>
        <a:xfrm flipV="1">
          <a:off x="3429000" y="5775325"/>
          <a:ext cx="7493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80645</xdr:rowOff>
    </xdr:from>
    <xdr:to xmlns:xdr="http://schemas.openxmlformats.org/drawingml/2006/spreadsheetDrawing">
      <xdr:col>15</xdr:col>
      <xdr:colOff>101600</xdr:colOff>
      <xdr:row>35</xdr:row>
      <xdr:rowOff>12700</xdr:rowOff>
    </xdr:to>
    <xdr:sp macro="" textlink="">
      <xdr:nvSpPr>
        <xdr:cNvPr id="76" name="楕円 75"/>
        <xdr:cNvSpPr/>
      </xdr:nvSpPr>
      <xdr:spPr>
        <a:xfrm>
          <a:off x="2571750" y="57842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85725</xdr:rowOff>
    </xdr:from>
    <xdr:to xmlns:xdr="http://schemas.openxmlformats.org/drawingml/2006/spreadsheetDrawing">
      <xdr:col>19</xdr:col>
      <xdr:colOff>171450</xdr:colOff>
      <xdr:row>34</xdr:row>
      <xdr:rowOff>130175</xdr:rowOff>
    </xdr:to>
    <xdr:cxnSp macro="">
      <xdr:nvCxnSpPr>
        <xdr:cNvPr id="77" name="直線コネクタ 76"/>
        <xdr:cNvCxnSpPr/>
      </xdr:nvCxnSpPr>
      <xdr:spPr>
        <a:xfrm flipV="1">
          <a:off x="2622550" y="5789295"/>
          <a:ext cx="80645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127635</xdr:rowOff>
    </xdr:from>
    <xdr:to xmlns:xdr="http://schemas.openxmlformats.org/drawingml/2006/spreadsheetDrawing">
      <xdr:col>10</xdr:col>
      <xdr:colOff>165100</xdr:colOff>
      <xdr:row>35</xdr:row>
      <xdr:rowOff>59055</xdr:rowOff>
    </xdr:to>
    <xdr:sp macro="" textlink="">
      <xdr:nvSpPr>
        <xdr:cNvPr id="78" name="楕円 77"/>
        <xdr:cNvSpPr/>
      </xdr:nvSpPr>
      <xdr:spPr>
        <a:xfrm>
          <a:off x="1778000" y="58312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34</xdr:row>
      <xdr:rowOff>130175</xdr:rowOff>
    </xdr:from>
    <xdr:to xmlns:xdr="http://schemas.openxmlformats.org/drawingml/2006/spreadsheetDrawing">
      <xdr:col>15</xdr:col>
      <xdr:colOff>50800</xdr:colOff>
      <xdr:row>35</xdr:row>
      <xdr:rowOff>8890</xdr:rowOff>
    </xdr:to>
    <xdr:cxnSp macro="">
      <xdr:nvCxnSpPr>
        <xdr:cNvPr id="79" name="直線コネクタ 78"/>
        <xdr:cNvCxnSpPr/>
      </xdr:nvCxnSpPr>
      <xdr:spPr>
        <a:xfrm flipV="1">
          <a:off x="1828800" y="5833745"/>
          <a:ext cx="79375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13335</xdr:rowOff>
    </xdr:from>
    <xdr:ext cx="400050" cy="248285"/>
    <xdr:sp macro="" textlink="">
      <xdr:nvSpPr>
        <xdr:cNvPr id="80" name="n_1aveValue【図書館】&#10;有形固定資産減価償却率"/>
        <xdr:cNvSpPr txBox="1"/>
      </xdr:nvSpPr>
      <xdr:spPr>
        <a:xfrm>
          <a:off x="3239135" y="6219825"/>
          <a:ext cx="400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53340</xdr:rowOff>
    </xdr:from>
    <xdr:ext cx="400050" cy="248285"/>
    <xdr:sp macro="" textlink="">
      <xdr:nvSpPr>
        <xdr:cNvPr id="81" name="n_2aveValue【図書館】&#10;有形固定資産減価償却率"/>
        <xdr:cNvSpPr txBox="1"/>
      </xdr:nvSpPr>
      <xdr:spPr>
        <a:xfrm>
          <a:off x="2439035" y="6259830"/>
          <a:ext cx="400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28575</xdr:rowOff>
    </xdr:from>
    <xdr:ext cx="400050" cy="248285"/>
    <xdr:sp macro="" textlink="">
      <xdr:nvSpPr>
        <xdr:cNvPr id="82" name="n_3aveValue【図書館】&#10;有形固定資産減価償却率"/>
        <xdr:cNvSpPr txBox="1"/>
      </xdr:nvSpPr>
      <xdr:spPr>
        <a:xfrm>
          <a:off x="1645285" y="6235065"/>
          <a:ext cx="400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32</xdr:row>
      <xdr:rowOff>151130</xdr:rowOff>
    </xdr:from>
    <xdr:ext cx="400050" cy="253365"/>
    <xdr:sp macro="" textlink="">
      <xdr:nvSpPr>
        <xdr:cNvPr id="83" name="n_1mainValue【図書館】&#10;有形固定資産減価償却率"/>
        <xdr:cNvSpPr txBox="1"/>
      </xdr:nvSpPr>
      <xdr:spPr>
        <a:xfrm>
          <a:off x="3239135" y="5519420"/>
          <a:ext cx="400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33</xdr:row>
      <xdr:rowOff>28575</xdr:rowOff>
    </xdr:from>
    <xdr:ext cx="400050" cy="248285"/>
    <xdr:sp macro="" textlink="">
      <xdr:nvSpPr>
        <xdr:cNvPr id="84" name="n_2mainValue【図書館】&#10;有形固定資産減価償却率"/>
        <xdr:cNvSpPr txBox="1"/>
      </xdr:nvSpPr>
      <xdr:spPr>
        <a:xfrm>
          <a:off x="2439035" y="5564505"/>
          <a:ext cx="400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33</xdr:row>
      <xdr:rowOff>74930</xdr:rowOff>
    </xdr:from>
    <xdr:ext cx="400050" cy="253365"/>
    <xdr:sp macro="" textlink="">
      <xdr:nvSpPr>
        <xdr:cNvPr id="85" name="n_3mainValue【図書館】&#10;有形固定資産減価償却率"/>
        <xdr:cNvSpPr txBox="1"/>
      </xdr:nvSpPr>
      <xdr:spPr>
        <a:xfrm>
          <a:off x="1645285" y="5610860"/>
          <a:ext cx="400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74295</xdr:rowOff>
    </xdr:from>
    <xdr:to xmlns:xdr="http://schemas.openxmlformats.org/drawingml/2006/spreadsheetDrawing">
      <xdr:col>59</xdr:col>
      <xdr:colOff>88900</xdr:colOff>
      <xdr:row>28</xdr:row>
      <xdr:rowOff>24765</xdr:rowOff>
    </xdr:to>
    <xdr:sp macro="" textlink="">
      <xdr:nvSpPr>
        <xdr:cNvPr id="86" name="正方形/長方形 85"/>
        <xdr:cNvSpPr/>
      </xdr:nvSpPr>
      <xdr:spPr>
        <a:xfrm>
          <a:off x="595630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50165</xdr:rowOff>
    </xdr:from>
    <xdr:to xmlns:xdr="http://schemas.openxmlformats.org/drawingml/2006/spreadsheetDrawing">
      <xdr:col>43</xdr:col>
      <xdr:colOff>63500</xdr:colOff>
      <xdr:row>29</xdr:row>
      <xdr:rowOff>130175</xdr:rowOff>
    </xdr:to>
    <xdr:sp macro="" textlink="">
      <xdr:nvSpPr>
        <xdr:cNvPr id="87" name="正方形/長方形 86"/>
        <xdr:cNvSpPr/>
      </xdr:nvSpPr>
      <xdr:spPr>
        <a:xfrm>
          <a:off x="60642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80645</xdr:rowOff>
    </xdr:from>
    <xdr:to xmlns:xdr="http://schemas.openxmlformats.org/drawingml/2006/spreadsheetDrawing">
      <xdr:col>43</xdr:col>
      <xdr:colOff>63500</xdr:colOff>
      <xdr:row>30</xdr:row>
      <xdr:rowOff>161925</xdr:rowOff>
    </xdr:to>
    <xdr:sp macro="" textlink="">
      <xdr:nvSpPr>
        <xdr:cNvPr id="88" name="正方形/長方形 87"/>
        <xdr:cNvSpPr/>
      </xdr:nvSpPr>
      <xdr:spPr>
        <a:xfrm>
          <a:off x="60642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50165</xdr:rowOff>
    </xdr:from>
    <xdr:to xmlns:xdr="http://schemas.openxmlformats.org/drawingml/2006/spreadsheetDrawing">
      <xdr:col>48</xdr:col>
      <xdr:colOff>127000</xdr:colOff>
      <xdr:row>29</xdr:row>
      <xdr:rowOff>130175</xdr:rowOff>
    </xdr:to>
    <xdr:sp macro="" textlink="">
      <xdr:nvSpPr>
        <xdr:cNvPr id="89" name="正方形/長方形 88"/>
        <xdr:cNvSpPr/>
      </xdr:nvSpPr>
      <xdr:spPr>
        <a:xfrm>
          <a:off x="69850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80645</xdr:rowOff>
    </xdr:from>
    <xdr:to xmlns:xdr="http://schemas.openxmlformats.org/drawingml/2006/spreadsheetDrawing">
      <xdr:col>48</xdr:col>
      <xdr:colOff>127000</xdr:colOff>
      <xdr:row>30</xdr:row>
      <xdr:rowOff>161925</xdr:rowOff>
    </xdr:to>
    <xdr:sp macro="" textlink="">
      <xdr:nvSpPr>
        <xdr:cNvPr id="90" name="正方形/長方形 89"/>
        <xdr:cNvSpPr/>
      </xdr:nvSpPr>
      <xdr:spPr>
        <a:xfrm>
          <a:off x="69850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50165</xdr:rowOff>
    </xdr:from>
    <xdr:to xmlns:xdr="http://schemas.openxmlformats.org/drawingml/2006/spreadsheetDrawing">
      <xdr:col>54</xdr:col>
      <xdr:colOff>127000</xdr:colOff>
      <xdr:row>29</xdr:row>
      <xdr:rowOff>130175</xdr:rowOff>
    </xdr:to>
    <xdr:sp macro="" textlink="">
      <xdr:nvSpPr>
        <xdr:cNvPr id="91" name="正方形/長方形 90"/>
        <xdr:cNvSpPr/>
      </xdr:nvSpPr>
      <xdr:spPr>
        <a:xfrm>
          <a:off x="8013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29</xdr:row>
      <xdr:rowOff>80645</xdr:rowOff>
    </xdr:from>
    <xdr:to xmlns:xdr="http://schemas.openxmlformats.org/drawingml/2006/spreadsheetDrawing">
      <xdr:col>54</xdr:col>
      <xdr:colOff>127000</xdr:colOff>
      <xdr:row>30</xdr:row>
      <xdr:rowOff>161925</xdr:rowOff>
    </xdr:to>
    <xdr:sp macro="" textlink="">
      <xdr:nvSpPr>
        <xdr:cNvPr id="92" name="正方形/長方形 91"/>
        <xdr:cNvSpPr/>
      </xdr:nvSpPr>
      <xdr:spPr>
        <a:xfrm>
          <a:off x="8013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74295</xdr:rowOff>
    </xdr:to>
    <xdr:sp macro="" textlink="">
      <xdr:nvSpPr>
        <xdr:cNvPr id="93" name="正方形/長方形 92"/>
        <xdr:cNvSpPr/>
      </xdr:nvSpPr>
      <xdr:spPr>
        <a:xfrm>
          <a:off x="595630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4805" cy="220345"/>
    <xdr:sp macro="" textlink="">
      <xdr:nvSpPr>
        <xdr:cNvPr id="94" name="テキスト ボックス 93"/>
        <xdr:cNvSpPr txBox="1"/>
      </xdr:nvSpPr>
      <xdr:spPr>
        <a:xfrm>
          <a:off x="5918200" y="503301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74295</xdr:rowOff>
    </xdr:from>
    <xdr:to xmlns:xdr="http://schemas.openxmlformats.org/drawingml/2006/spreadsheetDrawing">
      <xdr:col>59</xdr:col>
      <xdr:colOff>50800</xdr:colOff>
      <xdr:row>44</xdr:row>
      <xdr:rowOff>74295</xdr:rowOff>
    </xdr:to>
    <xdr:cxnSp macro="">
      <xdr:nvCxnSpPr>
        <xdr:cNvPr id="95" name="直線コネクタ 94"/>
        <xdr:cNvCxnSpPr/>
      </xdr:nvCxnSpPr>
      <xdr:spPr>
        <a:xfrm>
          <a:off x="5956300" y="7454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43</xdr:row>
      <xdr:rowOff>103505</xdr:rowOff>
    </xdr:from>
    <xdr:ext cx="462280" cy="248285"/>
    <xdr:sp macro="" textlink="">
      <xdr:nvSpPr>
        <xdr:cNvPr id="96" name="テキスト ボックス 95"/>
        <xdr:cNvSpPr txBox="1"/>
      </xdr:nvSpPr>
      <xdr:spPr>
        <a:xfrm>
          <a:off x="5527040" y="7315835"/>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42</xdr:row>
      <xdr:rowOff>90805</xdr:rowOff>
    </xdr:from>
    <xdr:to xmlns:xdr="http://schemas.openxmlformats.org/drawingml/2006/spreadsheetDrawing">
      <xdr:col>59</xdr:col>
      <xdr:colOff>50800</xdr:colOff>
      <xdr:row>42</xdr:row>
      <xdr:rowOff>90805</xdr:rowOff>
    </xdr:to>
    <xdr:cxnSp macro="">
      <xdr:nvCxnSpPr>
        <xdr:cNvPr id="97" name="直線コネクタ 96"/>
        <xdr:cNvCxnSpPr/>
      </xdr:nvCxnSpPr>
      <xdr:spPr>
        <a:xfrm>
          <a:off x="5956300" y="7135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118745</xdr:rowOff>
    </xdr:from>
    <xdr:ext cx="462280" cy="253365"/>
    <xdr:sp macro="" textlink="">
      <xdr:nvSpPr>
        <xdr:cNvPr id="98" name="テキスト ボックス 97"/>
        <xdr:cNvSpPr txBox="1"/>
      </xdr:nvSpPr>
      <xdr:spPr>
        <a:xfrm>
          <a:off x="5527040" y="6995795"/>
          <a:ext cx="4622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106680</xdr:rowOff>
    </xdr:from>
    <xdr:to xmlns:xdr="http://schemas.openxmlformats.org/drawingml/2006/spreadsheetDrawing">
      <xdr:col>59</xdr:col>
      <xdr:colOff>50800</xdr:colOff>
      <xdr:row>40</xdr:row>
      <xdr:rowOff>106680</xdr:rowOff>
    </xdr:to>
    <xdr:cxnSp macro="">
      <xdr:nvCxnSpPr>
        <xdr:cNvPr id="99" name="直線コネクタ 98"/>
        <xdr:cNvCxnSpPr/>
      </xdr:nvCxnSpPr>
      <xdr:spPr>
        <a:xfrm>
          <a:off x="5956300" y="68160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134620</xdr:rowOff>
    </xdr:from>
    <xdr:ext cx="462280" cy="253365"/>
    <xdr:sp macro="" textlink="">
      <xdr:nvSpPr>
        <xdr:cNvPr id="100" name="テキスト ボックス 99"/>
        <xdr:cNvSpPr txBox="1"/>
      </xdr:nvSpPr>
      <xdr:spPr>
        <a:xfrm>
          <a:off x="5527040" y="6676390"/>
          <a:ext cx="4622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122555</xdr:rowOff>
    </xdr:from>
    <xdr:to xmlns:xdr="http://schemas.openxmlformats.org/drawingml/2006/spreadsheetDrawing">
      <xdr:col>59</xdr:col>
      <xdr:colOff>50800</xdr:colOff>
      <xdr:row>38</xdr:row>
      <xdr:rowOff>122555</xdr:rowOff>
    </xdr:to>
    <xdr:cxnSp macro="">
      <xdr:nvCxnSpPr>
        <xdr:cNvPr id="101" name="直線コネクタ 100"/>
        <xdr:cNvCxnSpPr/>
      </xdr:nvCxnSpPr>
      <xdr:spPr>
        <a:xfrm>
          <a:off x="5956300" y="64966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37</xdr:row>
      <xdr:rowOff>151130</xdr:rowOff>
    </xdr:from>
    <xdr:ext cx="462280" cy="253365"/>
    <xdr:sp macro="" textlink="">
      <xdr:nvSpPr>
        <xdr:cNvPr id="102" name="テキスト ボックス 101"/>
        <xdr:cNvSpPr txBox="1"/>
      </xdr:nvSpPr>
      <xdr:spPr>
        <a:xfrm>
          <a:off x="5527040" y="6357620"/>
          <a:ext cx="4622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138430</xdr:rowOff>
    </xdr:from>
    <xdr:to xmlns:xdr="http://schemas.openxmlformats.org/drawingml/2006/spreadsheetDrawing">
      <xdr:col>59</xdr:col>
      <xdr:colOff>50800</xdr:colOff>
      <xdr:row>36</xdr:row>
      <xdr:rowOff>138430</xdr:rowOff>
    </xdr:to>
    <xdr:cxnSp macro="">
      <xdr:nvCxnSpPr>
        <xdr:cNvPr id="103" name="直線コネクタ 102"/>
        <xdr:cNvCxnSpPr/>
      </xdr:nvCxnSpPr>
      <xdr:spPr>
        <a:xfrm>
          <a:off x="5956300" y="61772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167005</xdr:rowOff>
    </xdr:from>
    <xdr:ext cx="462280" cy="252730"/>
    <xdr:sp macro="" textlink="">
      <xdr:nvSpPr>
        <xdr:cNvPr id="104" name="テキスト ボックス 103"/>
        <xdr:cNvSpPr txBox="1"/>
      </xdr:nvSpPr>
      <xdr:spPr>
        <a:xfrm>
          <a:off x="5527040" y="6038215"/>
          <a:ext cx="462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154305</xdr:rowOff>
    </xdr:from>
    <xdr:to xmlns:xdr="http://schemas.openxmlformats.org/drawingml/2006/spreadsheetDrawing">
      <xdr:col>59</xdr:col>
      <xdr:colOff>50800</xdr:colOff>
      <xdr:row>34</xdr:row>
      <xdr:rowOff>154305</xdr:rowOff>
    </xdr:to>
    <xdr:cxnSp macro="">
      <xdr:nvCxnSpPr>
        <xdr:cNvPr id="105" name="直線コネクタ 104"/>
        <xdr:cNvCxnSpPr/>
      </xdr:nvCxnSpPr>
      <xdr:spPr>
        <a:xfrm>
          <a:off x="5956300" y="58578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15875</xdr:rowOff>
    </xdr:from>
    <xdr:ext cx="462280" cy="248285"/>
    <xdr:sp macro="" textlink="">
      <xdr:nvSpPr>
        <xdr:cNvPr id="106" name="テキスト ボックス 105"/>
        <xdr:cNvSpPr txBox="1"/>
      </xdr:nvSpPr>
      <xdr:spPr>
        <a:xfrm>
          <a:off x="5527040" y="5719445"/>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07" name="直線コネクタ 106"/>
        <xdr:cNvCxnSpPr/>
      </xdr:nvCxnSpPr>
      <xdr:spPr>
        <a:xfrm>
          <a:off x="5956300" y="553847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31115</xdr:rowOff>
    </xdr:from>
    <xdr:ext cx="462280" cy="248285"/>
    <xdr:sp macro="" textlink="">
      <xdr:nvSpPr>
        <xdr:cNvPr id="108" name="テキスト ボックス 107"/>
        <xdr:cNvSpPr txBox="1"/>
      </xdr:nvSpPr>
      <xdr:spPr>
        <a:xfrm>
          <a:off x="5527040" y="5399405"/>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50800</xdr:colOff>
      <xdr:row>31</xdr:row>
      <xdr:rowOff>18415</xdr:rowOff>
    </xdr:to>
    <xdr:cxnSp macro="">
      <xdr:nvCxnSpPr>
        <xdr:cNvPr id="109" name="直線コネクタ 108"/>
        <xdr:cNvCxnSpPr/>
      </xdr:nvCxnSpPr>
      <xdr:spPr>
        <a:xfrm>
          <a:off x="5956300" y="5219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47625</xdr:rowOff>
    </xdr:from>
    <xdr:ext cx="462280" cy="248285"/>
    <xdr:sp macro="" textlink="">
      <xdr:nvSpPr>
        <xdr:cNvPr id="110" name="テキスト ボックス 109"/>
        <xdr:cNvSpPr txBox="1"/>
      </xdr:nvSpPr>
      <xdr:spPr>
        <a:xfrm>
          <a:off x="5527040" y="5080635"/>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74295</xdr:rowOff>
    </xdr:to>
    <xdr:sp macro="" textlink="">
      <xdr:nvSpPr>
        <xdr:cNvPr id="111" name="【図書館】&#10;一人当たり面積グラフ枠"/>
        <xdr:cNvSpPr/>
      </xdr:nvSpPr>
      <xdr:spPr>
        <a:xfrm>
          <a:off x="595630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33</xdr:row>
      <xdr:rowOff>50800</xdr:rowOff>
    </xdr:from>
    <xdr:to xmlns:xdr="http://schemas.openxmlformats.org/drawingml/2006/spreadsheetDrawing">
      <xdr:col>54</xdr:col>
      <xdr:colOff>171450</xdr:colOff>
      <xdr:row>42</xdr:row>
      <xdr:rowOff>106680</xdr:rowOff>
    </xdr:to>
    <xdr:cxnSp macro="">
      <xdr:nvCxnSpPr>
        <xdr:cNvPr id="112" name="直線コネクタ 111"/>
        <xdr:cNvCxnSpPr/>
      </xdr:nvCxnSpPr>
      <xdr:spPr>
        <a:xfrm flipV="1">
          <a:off x="9429750" y="5586730"/>
          <a:ext cx="0" cy="1564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109855</xdr:rowOff>
    </xdr:from>
    <xdr:ext cx="464820" cy="248285"/>
    <xdr:sp macro="" textlink="">
      <xdr:nvSpPr>
        <xdr:cNvPr id="113" name="【図書館】&#10;一人当たり面積最小値テキスト"/>
        <xdr:cNvSpPr txBox="1"/>
      </xdr:nvSpPr>
      <xdr:spPr>
        <a:xfrm>
          <a:off x="9467850" y="7154545"/>
          <a:ext cx="4648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106680</xdr:rowOff>
    </xdr:from>
    <xdr:to xmlns:xdr="http://schemas.openxmlformats.org/drawingml/2006/spreadsheetDrawing">
      <xdr:col>55</xdr:col>
      <xdr:colOff>88900</xdr:colOff>
      <xdr:row>42</xdr:row>
      <xdr:rowOff>106680</xdr:rowOff>
    </xdr:to>
    <xdr:cxnSp macro="">
      <xdr:nvCxnSpPr>
        <xdr:cNvPr id="114" name="直線コネクタ 113"/>
        <xdr:cNvCxnSpPr/>
      </xdr:nvCxnSpPr>
      <xdr:spPr>
        <a:xfrm>
          <a:off x="9359900" y="71513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165735</xdr:rowOff>
    </xdr:from>
    <xdr:ext cx="464820" cy="248285"/>
    <xdr:sp macro="" textlink="">
      <xdr:nvSpPr>
        <xdr:cNvPr id="115" name="【図書館】&#10;一人当たり面積最大値テキスト"/>
        <xdr:cNvSpPr txBox="1"/>
      </xdr:nvSpPr>
      <xdr:spPr>
        <a:xfrm>
          <a:off x="9467850" y="5366385"/>
          <a:ext cx="4648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50800</xdr:rowOff>
    </xdr:from>
    <xdr:to xmlns:xdr="http://schemas.openxmlformats.org/drawingml/2006/spreadsheetDrawing">
      <xdr:col>55</xdr:col>
      <xdr:colOff>88900</xdr:colOff>
      <xdr:row>33</xdr:row>
      <xdr:rowOff>50800</xdr:rowOff>
    </xdr:to>
    <xdr:cxnSp macro="">
      <xdr:nvCxnSpPr>
        <xdr:cNvPr id="116" name="直線コネクタ 115"/>
        <xdr:cNvCxnSpPr/>
      </xdr:nvCxnSpPr>
      <xdr:spPr>
        <a:xfrm>
          <a:off x="9359900" y="55867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59690</xdr:rowOff>
    </xdr:from>
    <xdr:ext cx="464820" cy="253365"/>
    <xdr:sp macro="" textlink="">
      <xdr:nvSpPr>
        <xdr:cNvPr id="117" name="【図書館】&#10;一人当たり面積平均値テキスト"/>
        <xdr:cNvSpPr txBox="1"/>
      </xdr:nvSpPr>
      <xdr:spPr>
        <a:xfrm>
          <a:off x="9467850" y="6601460"/>
          <a:ext cx="46482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80645</xdr:rowOff>
    </xdr:from>
    <xdr:to xmlns:xdr="http://schemas.openxmlformats.org/drawingml/2006/spreadsheetDrawing">
      <xdr:col>55</xdr:col>
      <xdr:colOff>50800</xdr:colOff>
      <xdr:row>40</xdr:row>
      <xdr:rowOff>12700</xdr:rowOff>
    </xdr:to>
    <xdr:sp macro="" textlink="">
      <xdr:nvSpPr>
        <xdr:cNvPr id="118" name="フローチャート: 判断 117"/>
        <xdr:cNvSpPr/>
      </xdr:nvSpPr>
      <xdr:spPr>
        <a:xfrm>
          <a:off x="9398000" y="662241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112395</xdr:rowOff>
    </xdr:from>
    <xdr:to xmlns:xdr="http://schemas.openxmlformats.org/drawingml/2006/spreadsheetDrawing">
      <xdr:col>50</xdr:col>
      <xdr:colOff>165100</xdr:colOff>
      <xdr:row>40</xdr:row>
      <xdr:rowOff>43815</xdr:rowOff>
    </xdr:to>
    <xdr:sp macro="" textlink="">
      <xdr:nvSpPr>
        <xdr:cNvPr id="119" name="フローチャート: 判断 118"/>
        <xdr:cNvSpPr/>
      </xdr:nvSpPr>
      <xdr:spPr>
        <a:xfrm>
          <a:off x="8636000" y="66541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8255</xdr:rowOff>
    </xdr:from>
    <xdr:to xmlns:xdr="http://schemas.openxmlformats.org/drawingml/2006/spreadsheetDrawing">
      <xdr:col>46</xdr:col>
      <xdr:colOff>38100</xdr:colOff>
      <xdr:row>40</xdr:row>
      <xdr:rowOff>107950</xdr:rowOff>
    </xdr:to>
    <xdr:sp macro="" textlink="">
      <xdr:nvSpPr>
        <xdr:cNvPr id="120" name="フローチャート: 判断 119"/>
        <xdr:cNvSpPr/>
      </xdr:nvSpPr>
      <xdr:spPr>
        <a:xfrm>
          <a:off x="7842250" y="671766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88900</xdr:rowOff>
    </xdr:from>
    <xdr:to xmlns:xdr="http://schemas.openxmlformats.org/drawingml/2006/spreadsheetDrawing">
      <xdr:col>41</xdr:col>
      <xdr:colOff>101600</xdr:colOff>
      <xdr:row>41</xdr:row>
      <xdr:rowOff>20320</xdr:rowOff>
    </xdr:to>
    <xdr:sp macro="" textlink="">
      <xdr:nvSpPr>
        <xdr:cNvPr id="121" name="フローチャート: 判断 120"/>
        <xdr:cNvSpPr/>
      </xdr:nvSpPr>
      <xdr:spPr>
        <a:xfrm>
          <a:off x="7029450" y="67983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72390</xdr:rowOff>
    </xdr:from>
    <xdr:ext cx="762000" cy="248285"/>
    <xdr:sp macro="" textlink="">
      <xdr:nvSpPr>
        <xdr:cNvPr id="122" name="テキスト ボックス 121"/>
        <xdr:cNvSpPr txBox="1"/>
      </xdr:nvSpPr>
      <xdr:spPr>
        <a:xfrm>
          <a:off x="9258300" y="74523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72390</xdr:rowOff>
    </xdr:from>
    <xdr:ext cx="762000" cy="248285"/>
    <xdr:sp macro="" textlink="">
      <xdr:nvSpPr>
        <xdr:cNvPr id="123" name="テキスト ボックス 122"/>
        <xdr:cNvSpPr txBox="1"/>
      </xdr:nvSpPr>
      <xdr:spPr>
        <a:xfrm>
          <a:off x="8515350" y="74523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44</xdr:row>
      <xdr:rowOff>72390</xdr:rowOff>
    </xdr:from>
    <xdr:ext cx="762000" cy="248285"/>
    <xdr:sp macro="" textlink="">
      <xdr:nvSpPr>
        <xdr:cNvPr id="124" name="テキスト ボックス 123"/>
        <xdr:cNvSpPr txBox="1"/>
      </xdr:nvSpPr>
      <xdr:spPr>
        <a:xfrm>
          <a:off x="7715250" y="74523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72390</xdr:rowOff>
    </xdr:from>
    <xdr:ext cx="756920" cy="248285"/>
    <xdr:sp macro="" textlink="">
      <xdr:nvSpPr>
        <xdr:cNvPr id="125" name="テキスト ボックス 124"/>
        <xdr:cNvSpPr txBox="1"/>
      </xdr:nvSpPr>
      <xdr:spPr>
        <a:xfrm>
          <a:off x="6908800" y="745236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72390</xdr:rowOff>
    </xdr:from>
    <xdr:ext cx="762000" cy="248285"/>
    <xdr:sp macro="" textlink="">
      <xdr:nvSpPr>
        <xdr:cNvPr id="126" name="テキスト ボックス 125"/>
        <xdr:cNvSpPr txBox="1"/>
      </xdr:nvSpPr>
      <xdr:spPr>
        <a:xfrm>
          <a:off x="6115050" y="74523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635</xdr:rowOff>
    </xdr:from>
    <xdr:to xmlns:xdr="http://schemas.openxmlformats.org/drawingml/2006/spreadsheetDrawing">
      <xdr:col>55</xdr:col>
      <xdr:colOff>50800</xdr:colOff>
      <xdr:row>39</xdr:row>
      <xdr:rowOff>99695</xdr:rowOff>
    </xdr:to>
    <xdr:sp macro="" textlink="">
      <xdr:nvSpPr>
        <xdr:cNvPr id="127" name="楕円 126"/>
        <xdr:cNvSpPr/>
      </xdr:nvSpPr>
      <xdr:spPr>
        <a:xfrm>
          <a:off x="9398000" y="654240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22860</xdr:rowOff>
    </xdr:from>
    <xdr:ext cx="464820" cy="253365"/>
    <xdr:sp macro="" textlink="">
      <xdr:nvSpPr>
        <xdr:cNvPr id="128" name="【図書館】&#10;一人当たり面積該当値テキスト"/>
        <xdr:cNvSpPr txBox="1"/>
      </xdr:nvSpPr>
      <xdr:spPr>
        <a:xfrm>
          <a:off x="9467850" y="6396990"/>
          <a:ext cx="464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17145</xdr:rowOff>
    </xdr:from>
    <xdr:to xmlns:xdr="http://schemas.openxmlformats.org/drawingml/2006/spreadsheetDrawing">
      <xdr:col>50</xdr:col>
      <xdr:colOff>165100</xdr:colOff>
      <xdr:row>39</xdr:row>
      <xdr:rowOff>116205</xdr:rowOff>
    </xdr:to>
    <xdr:sp macro="" textlink="">
      <xdr:nvSpPr>
        <xdr:cNvPr id="129" name="楕円 128"/>
        <xdr:cNvSpPr/>
      </xdr:nvSpPr>
      <xdr:spPr>
        <a:xfrm>
          <a:off x="8636000" y="65589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50800</xdr:rowOff>
    </xdr:from>
    <xdr:to xmlns:xdr="http://schemas.openxmlformats.org/drawingml/2006/spreadsheetDrawing">
      <xdr:col>55</xdr:col>
      <xdr:colOff>0</xdr:colOff>
      <xdr:row>39</xdr:row>
      <xdr:rowOff>66675</xdr:rowOff>
    </xdr:to>
    <xdr:cxnSp macro="">
      <xdr:nvCxnSpPr>
        <xdr:cNvPr id="130" name="直線コネクタ 129"/>
        <xdr:cNvCxnSpPr/>
      </xdr:nvCxnSpPr>
      <xdr:spPr>
        <a:xfrm flipV="1">
          <a:off x="8686800" y="6592570"/>
          <a:ext cx="7429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17145</xdr:rowOff>
    </xdr:from>
    <xdr:to xmlns:xdr="http://schemas.openxmlformats.org/drawingml/2006/spreadsheetDrawing">
      <xdr:col>46</xdr:col>
      <xdr:colOff>38100</xdr:colOff>
      <xdr:row>39</xdr:row>
      <xdr:rowOff>116205</xdr:rowOff>
    </xdr:to>
    <xdr:sp macro="" textlink="">
      <xdr:nvSpPr>
        <xdr:cNvPr id="131" name="楕円 130"/>
        <xdr:cNvSpPr/>
      </xdr:nvSpPr>
      <xdr:spPr>
        <a:xfrm>
          <a:off x="7842250" y="655891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39</xdr:row>
      <xdr:rowOff>66675</xdr:rowOff>
    </xdr:from>
    <xdr:to xmlns:xdr="http://schemas.openxmlformats.org/drawingml/2006/spreadsheetDrawing">
      <xdr:col>50</xdr:col>
      <xdr:colOff>114300</xdr:colOff>
      <xdr:row>39</xdr:row>
      <xdr:rowOff>66675</xdr:rowOff>
    </xdr:to>
    <xdr:cxnSp macro="">
      <xdr:nvCxnSpPr>
        <xdr:cNvPr id="132" name="直線コネクタ 131"/>
        <xdr:cNvCxnSpPr/>
      </xdr:nvCxnSpPr>
      <xdr:spPr>
        <a:xfrm>
          <a:off x="7886700" y="660844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33020</xdr:rowOff>
    </xdr:from>
    <xdr:to xmlns:xdr="http://schemas.openxmlformats.org/drawingml/2006/spreadsheetDrawing">
      <xdr:col>41</xdr:col>
      <xdr:colOff>101600</xdr:colOff>
      <xdr:row>39</xdr:row>
      <xdr:rowOff>132080</xdr:rowOff>
    </xdr:to>
    <xdr:sp macro="" textlink="">
      <xdr:nvSpPr>
        <xdr:cNvPr id="133" name="楕円 132"/>
        <xdr:cNvSpPr/>
      </xdr:nvSpPr>
      <xdr:spPr>
        <a:xfrm>
          <a:off x="7029450" y="65747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66675</xdr:rowOff>
    </xdr:from>
    <xdr:to xmlns:xdr="http://schemas.openxmlformats.org/drawingml/2006/spreadsheetDrawing">
      <xdr:col>45</xdr:col>
      <xdr:colOff>171450</xdr:colOff>
      <xdr:row>39</xdr:row>
      <xdr:rowOff>82550</xdr:rowOff>
    </xdr:to>
    <xdr:cxnSp macro="">
      <xdr:nvCxnSpPr>
        <xdr:cNvPr id="134" name="直線コネクタ 133"/>
        <xdr:cNvCxnSpPr/>
      </xdr:nvCxnSpPr>
      <xdr:spPr>
        <a:xfrm flipV="1">
          <a:off x="7080250" y="6608445"/>
          <a:ext cx="8064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40</xdr:row>
      <xdr:rowOff>35560</xdr:rowOff>
    </xdr:from>
    <xdr:ext cx="469900" cy="248285"/>
    <xdr:sp macro="" textlink="">
      <xdr:nvSpPr>
        <xdr:cNvPr id="135" name="n_1aveValue【図書館】&#10;一人当たり面積"/>
        <xdr:cNvSpPr txBox="1"/>
      </xdr:nvSpPr>
      <xdr:spPr>
        <a:xfrm>
          <a:off x="8458200" y="674497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40</xdr:row>
      <xdr:rowOff>99060</xdr:rowOff>
    </xdr:from>
    <xdr:ext cx="469900" cy="253365"/>
    <xdr:sp macro="" textlink="">
      <xdr:nvSpPr>
        <xdr:cNvPr id="136" name="n_2aveValue【図書館】&#10;一人当たり面積"/>
        <xdr:cNvSpPr txBox="1"/>
      </xdr:nvSpPr>
      <xdr:spPr>
        <a:xfrm>
          <a:off x="7677150" y="68084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12065</xdr:rowOff>
    </xdr:from>
    <xdr:ext cx="469900" cy="248285"/>
    <xdr:sp macro="" textlink="">
      <xdr:nvSpPr>
        <xdr:cNvPr id="137" name="n_3aveValue【図書館】&#10;一人当たり面積"/>
        <xdr:cNvSpPr txBox="1"/>
      </xdr:nvSpPr>
      <xdr:spPr>
        <a:xfrm>
          <a:off x="6864350" y="688911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37</xdr:row>
      <xdr:rowOff>132080</xdr:rowOff>
    </xdr:from>
    <xdr:ext cx="469900" cy="253365"/>
    <xdr:sp macro="" textlink="">
      <xdr:nvSpPr>
        <xdr:cNvPr id="138" name="n_1mainValue【図書館】&#10;一人当たり面積"/>
        <xdr:cNvSpPr txBox="1"/>
      </xdr:nvSpPr>
      <xdr:spPr>
        <a:xfrm>
          <a:off x="8458200" y="63385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37</xdr:row>
      <xdr:rowOff>132080</xdr:rowOff>
    </xdr:from>
    <xdr:ext cx="469900" cy="253365"/>
    <xdr:sp macro="" textlink="">
      <xdr:nvSpPr>
        <xdr:cNvPr id="139" name="n_2mainValue【図書館】&#10;一人当たり面積"/>
        <xdr:cNvSpPr txBox="1"/>
      </xdr:nvSpPr>
      <xdr:spPr>
        <a:xfrm>
          <a:off x="7677150" y="63385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37</xdr:row>
      <xdr:rowOff>148590</xdr:rowOff>
    </xdr:from>
    <xdr:ext cx="469900" cy="248285"/>
    <xdr:sp macro="" textlink="">
      <xdr:nvSpPr>
        <xdr:cNvPr id="140" name="n_3mainValue【図書館】&#10;一人当たり面積"/>
        <xdr:cNvSpPr txBox="1"/>
      </xdr:nvSpPr>
      <xdr:spPr>
        <a:xfrm>
          <a:off x="6864350" y="635508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111760</xdr:rowOff>
    </xdr:from>
    <xdr:to xmlns:xdr="http://schemas.openxmlformats.org/drawingml/2006/spreadsheetDrawing">
      <xdr:col>28</xdr:col>
      <xdr:colOff>152400</xdr:colOff>
      <xdr:row>50</xdr:row>
      <xdr:rowOff>61595</xdr:rowOff>
    </xdr:to>
    <xdr:sp macro="" textlink="">
      <xdr:nvSpPr>
        <xdr:cNvPr id="141" name="正方形/長方形 140"/>
        <xdr:cNvSpPr/>
      </xdr:nvSpPr>
      <xdr:spPr>
        <a:xfrm>
          <a:off x="6858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86995</xdr:rowOff>
    </xdr:from>
    <xdr:to xmlns:xdr="http://schemas.openxmlformats.org/drawingml/2006/spreadsheetDrawing">
      <xdr:col>12</xdr:col>
      <xdr:colOff>127000</xdr:colOff>
      <xdr:row>52</xdr:row>
      <xdr:rowOff>0</xdr:rowOff>
    </xdr:to>
    <xdr:sp macro="" textlink="">
      <xdr:nvSpPr>
        <xdr:cNvPr id="142" name="正方形/長方形 141"/>
        <xdr:cNvSpPr/>
      </xdr:nvSpPr>
      <xdr:spPr>
        <a:xfrm>
          <a:off x="8128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117475</xdr:rowOff>
    </xdr:from>
    <xdr:to xmlns:xdr="http://schemas.openxmlformats.org/drawingml/2006/spreadsheetDrawing">
      <xdr:col>12</xdr:col>
      <xdr:colOff>127000</xdr:colOff>
      <xdr:row>53</xdr:row>
      <xdr:rowOff>31115</xdr:rowOff>
    </xdr:to>
    <xdr:sp macro="" textlink="">
      <xdr:nvSpPr>
        <xdr:cNvPr id="143" name="正方形/長方形 142"/>
        <xdr:cNvSpPr/>
      </xdr:nvSpPr>
      <xdr:spPr>
        <a:xfrm>
          <a:off x="8128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86995</xdr:rowOff>
    </xdr:from>
    <xdr:to xmlns:xdr="http://schemas.openxmlformats.org/drawingml/2006/spreadsheetDrawing">
      <xdr:col>18</xdr:col>
      <xdr:colOff>0</xdr:colOff>
      <xdr:row>52</xdr:row>
      <xdr:rowOff>0</xdr:rowOff>
    </xdr:to>
    <xdr:sp macro="" textlink="">
      <xdr:nvSpPr>
        <xdr:cNvPr id="144" name="正方形/長方形 143"/>
        <xdr:cNvSpPr/>
      </xdr:nvSpPr>
      <xdr:spPr>
        <a:xfrm>
          <a:off x="17145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117475</xdr:rowOff>
    </xdr:from>
    <xdr:to xmlns:xdr="http://schemas.openxmlformats.org/drawingml/2006/spreadsheetDrawing">
      <xdr:col>18</xdr:col>
      <xdr:colOff>0</xdr:colOff>
      <xdr:row>53</xdr:row>
      <xdr:rowOff>31115</xdr:rowOff>
    </xdr:to>
    <xdr:sp macro="" textlink="">
      <xdr:nvSpPr>
        <xdr:cNvPr id="145" name="正方形/長方形 144"/>
        <xdr:cNvSpPr/>
      </xdr:nvSpPr>
      <xdr:spPr>
        <a:xfrm>
          <a:off x="17145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86995</xdr:rowOff>
    </xdr:from>
    <xdr:to xmlns:xdr="http://schemas.openxmlformats.org/drawingml/2006/spreadsheetDrawing">
      <xdr:col>24</xdr:col>
      <xdr:colOff>0</xdr:colOff>
      <xdr:row>52</xdr:row>
      <xdr:rowOff>0</xdr:rowOff>
    </xdr:to>
    <xdr:sp macro="" textlink="">
      <xdr:nvSpPr>
        <xdr:cNvPr id="146" name="正方形/長方形 145"/>
        <xdr:cNvSpPr/>
      </xdr:nvSpPr>
      <xdr:spPr>
        <a:xfrm>
          <a:off x="2743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51</xdr:row>
      <xdr:rowOff>117475</xdr:rowOff>
    </xdr:from>
    <xdr:to xmlns:xdr="http://schemas.openxmlformats.org/drawingml/2006/spreadsheetDrawing">
      <xdr:col>24</xdr:col>
      <xdr:colOff>0</xdr:colOff>
      <xdr:row>53</xdr:row>
      <xdr:rowOff>31115</xdr:rowOff>
    </xdr:to>
    <xdr:sp macro="" textlink="">
      <xdr:nvSpPr>
        <xdr:cNvPr id="147" name="正方形/長方形 146"/>
        <xdr:cNvSpPr/>
      </xdr:nvSpPr>
      <xdr:spPr>
        <a:xfrm>
          <a:off x="2743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55880</xdr:rowOff>
    </xdr:from>
    <xdr:to xmlns:xdr="http://schemas.openxmlformats.org/drawingml/2006/spreadsheetDrawing">
      <xdr:col>28</xdr:col>
      <xdr:colOff>152400</xdr:colOff>
      <xdr:row>66</xdr:row>
      <xdr:rowOff>111760</xdr:rowOff>
    </xdr:to>
    <xdr:sp macro="" textlink="">
      <xdr:nvSpPr>
        <xdr:cNvPr id="148" name="正方形/長方形 147"/>
        <xdr:cNvSpPr/>
      </xdr:nvSpPr>
      <xdr:spPr>
        <a:xfrm>
          <a:off x="6858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37465</xdr:rowOff>
    </xdr:from>
    <xdr:ext cx="293370" cy="220345"/>
    <xdr:sp macro="" textlink="">
      <xdr:nvSpPr>
        <xdr:cNvPr id="149" name="テキスト ボックス 148"/>
        <xdr:cNvSpPr txBox="1"/>
      </xdr:nvSpPr>
      <xdr:spPr>
        <a:xfrm>
          <a:off x="666750" y="8758555"/>
          <a:ext cx="29337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111760</xdr:rowOff>
    </xdr:from>
    <xdr:to xmlns:xdr="http://schemas.openxmlformats.org/drawingml/2006/spreadsheetDrawing">
      <xdr:col>28</xdr:col>
      <xdr:colOff>114300</xdr:colOff>
      <xdr:row>66</xdr:row>
      <xdr:rowOff>111760</xdr:rowOff>
    </xdr:to>
    <xdr:cxnSp macro="">
      <xdr:nvCxnSpPr>
        <xdr:cNvPr id="150" name="直線コネクタ 149"/>
        <xdr:cNvCxnSpPr/>
      </xdr:nvCxnSpPr>
      <xdr:spPr>
        <a:xfrm>
          <a:off x="6858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140335</xdr:rowOff>
    </xdr:from>
    <xdr:ext cx="334010" cy="248285"/>
    <xdr:sp macro="" textlink="">
      <xdr:nvSpPr>
        <xdr:cNvPr id="151" name="テキスト ボックス 150"/>
        <xdr:cNvSpPr txBox="1"/>
      </xdr:nvSpPr>
      <xdr:spPr>
        <a:xfrm>
          <a:off x="384810" y="11040745"/>
          <a:ext cx="3340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74295</xdr:rowOff>
    </xdr:from>
    <xdr:to xmlns:xdr="http://schemas.openxmlformats.org/drawingml/2006/spreadsheetDrawing">
      <xdr:col>28</xdr:col>
      <xdr:colOff>114300</xdr:colOff>
      <xdr:row>64</xdr:row>
      <xdr:rowOff>74295</xdr:rowOff>
    </xdr:to>
    <xdr:cxnSp macro="">
      <xdr:nvCxnSpPr>
        <xdr:cNvPr id="152" name="直線コネクタ 151"/>
        <xdr:cNvCxnSpPr/>
      </xdr:nvCxnSpPr>
      <xdr:spPr>
        <a:xfrm>
          <a:off x="685800" y="10807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103505</xdr:rowOff>
    </xdr:from>
    <xdr:ext cx="398145" cy="248285"/>
    <xdr:sp macro="" textlink="">
      <xdr:nvSpPr>
        <xdr:cNvPr id="153" name="テキスト ボックス 152"/>
        <xdr:cNvSpPr txBox="1"/>
      </xdr:nvSpPr>
      <xdr:spPr>
        <a:xfrm>
          <a:off x="339725" y="10668635"/>
          <a:ext cx="3981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37465</xdr:rowOff>
    </xdr:from>
    <xdr:to xmlns:xdr="http://schemas.openxmlformats.org/drawingml/2006/spreadsheetDrawing">
      <xdr:col>28</xdr:col>
      <xdr:colOff>114300</xdr:colOff>
      <xdr:row>62</xdr:row>
      <xdr:rowOff>37465</xdr:rowOff>
    </xdr:to>
    <xdr:cxnSp macro="">
      <xdr:nvCxnSpPr>
        <xdr:cNvPr id="154" name="直線コネクタ 153"/>
        <xdr:cNvCxnSpPr/>
      </xdr:nvCxnSpPr>
      <xdr:spPr>
        <a:xfrm>
          <a:off x="685800" y="104349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66040</xdr:rowOff>
    </xdr:from>
    <xdr:ext cx="398145" cy="248285"/>
    <xdr:sp macro="" textlink="">
      <xdr:nvSpPr>
        <xdr:cNvPr id="155" name="テキスト ボックス 154"/>
        <xdr:cNvSpPr txBox="1"/>
      </xdr:nvSpPr>
      <xdr:spPr>
        <a:xfrm>
          <a:off x="339725" y="10295890"/>
          <a:ext cx="3981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56" name="直線コネクタ 155"/>
        <xdr:cNvCxnSpPr/>
      </xdr:nvCxnSpPr>
      <xdr:spPr>
        <a:xfrm>
          <a:off x="685800" y="100622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28575</xdr:rowOff>
    </xdr:from>
    <xdr:ext cx="398145" cy="248285"/>
    <xdr:sp macro="" textlink="">
      <xdr:nvSpPr>
        <xdr:cNvPr id="157" name="テキスト ボックス 156"/>
        <xdr:cNvSpPr txBox="1"/>
      </xdr:nvSpPr>
      <xdr:spPr>
        <a:xfrm>
          <a:off x="339725" y="9923145"/>
          <a:ext cx="3981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130175</xdr:rowOff>
    </xdr:from>
    <xdr:to xmlns:xdr="http://schemas.openxmlformats.org/drawingml/2006/spreadsheetDrawing">
      <xdr:col>28</xdr:col>
      <xdr:colOff>114300</xdr:colOff>
      <xdr:row>57</xdr:row>
      <xdr:rowOff>130175</xdr:rowOff>
    </xdr:to>
    <xdr:cxnSp macro="">
      <xdr:nvCxnSpPr>
        <xdr:cNvPr id="158" name="直線コネクタ 157"/>
        <xdr:cNvCxnSpPr/>
      </xdr:nvCxnSpPr>
      <xdr:spPr>
        <a:xfrm>
          <a:off x="685800" y="96894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159385</xdr:rowOff>
    </xdr:from>
    <xdr:ext cx="398145" cy="248285"/>
    <xdr:sp macro="" textlink="">
      <xdr:nvSpPr>
        <xdr:cNvPr id="159" name="テキスト ボックス 158"/>
        <xdr:cNvSpPr txBox="1"/>
      </xdr:nvSpPr>
      <xdr:spPr>
        <a:xfrm>
          <a:off x="339725" y="9551035"/>
          <a:ext cx="3981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93345</xdr:rowOff>
    </xdr:from>
    <xdr:to xmlns:xdr="http://schemas.openxmlformats.org/drawingml/2006/spreadsheetDrawing">
      <xdr:col>28</xdr:col>
      <xdr:colOff>114300</xdr:colOff>
      <xdr:row>55</xdr:row>
      <xdr:rowOff>93345</xdr:rowOff>
    </xdr:to>
    <xdr:cxnSp macro="">
      <xdr:nvCxnSpPr>
        <xdr:cNvPr id="160" name="直線コネクタ 159"/>
        <xdr:cNvCxnSpPr/>
      </xdr:nvCxnSpPr>
      <xdr:spPr>
        <a:xfrm>
          <a:off x="685800" y="9317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121920</xdr:rowOff>
    </xdr:from>
    <xdr:ext cx="462280" cy="248285"/>
    <xdr:sp macro="" textlink="">
      <xdr:nvSpPr>
        <xdr:cNvPr id="161" name="テキスト ボックス 160"/>
        <xdr:cNvSpPr txBox="1"/>
      </xdr:nvSpPr>
      <xdr:spPr>
        <a:xfrm>
          <a:off x="275590" y="9178290"/>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55880</xdr:rowOff>
    </xdr:from>
    <xdr:to xmlns:xdr="http://schemas.openxmlformats.org/drawingml/2006/spreadsheetDrawing">
      <xdr:col>28</xdr:col>
      <xdr:colOff>114300</xdr:colOff>
      <xdr:row>53</xdr:row>
      <xdr:rowOff>55880</xdr:rowOff>
    </xdr:to>
    <xdr:cxnSp macro="">
      <xdr:nvCxnSpPr>
        <xdr:cNvPr id="162" name="直線コネクタ 161"/>
        <xdr:cNvCxnSpPr/>
      </xdr:nvCxnSpPr>
      <xdr:spPr>
        <a:xfrm>
          <a:off x="6858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84455</xdr:rowOff>
    </xdr:from>
    <xdr:ext cx="462280" cy="248285"/>
    <xdr:sp macro="" textlink="">
      <xdr:nvSpPr>
        <xdr:cNvPr id="163" name="テキスト ボックス 162"/>
        <xdr:cNvSpPr txBox="1"/>
      </xdr:nvSpPr>
      <xdr:spPr>
        <a:xfrm>
          <a:off x="275590" y="8805545"/>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55880</xdr:rowOff>
    </xdr:from>
    <xdr:to xmlns:xdr="http://schemas.openxmlformats.org/drawingml/2006/spreadsheetDrawing">
      <xdr:col>28</xdr:col>
      <xdr:colOff>152400</xdr:colOff>
      <xdr:row>66</xdr:row>
      <xdr:rowOff>111760</xdr:rowOff>
    </xdr:to>
    <xdr:sp macro="" textlink="">
      <xdr:nvSpPr>
        <xdr:cNvPr id="164" name="【体育館・プール】&#10;有形固定資産減価償却率グラフ枠"/>
        <xdr:cNvSpPr/>
      </xdr:nvSpPr>
      <xdr:spPr>
        <a:xfrm>
          <a:off x="6858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93345</xdr:rowOff>
    </xdr:from>
    <xdr:to xmlns:xdr="http://schemas.openxmlformats.org/drawingml/2006/spreadsheetDrawing">
      <xdr:col>24</xdr:col>
      <xdr:colOff>62865</xdr:colOff>
      <xdr:row>63</xdr:row>
      <xdr:rowOff>17145</xdr:rowOff>
    </xdr:to>
    <xdr:cxnSp macro="">
      <xdr:nvCxnSpPr>
        <xdr:cNvPr id="165" name="直線コネクタ 164"/>
        <xdr:cNvCxnSpPr/>
      </xdr:nvCxnSpPr>
      <xdr:spPr>
        <a:xfrm flipV="1">
          <a:off x="4177665" y="9317355"/>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20320</xdr:rowOff>
    </xdr:from>
    <xdr:ext cx="400050" cy="253365"/>
    <xdr:sp macro="" textlink="">
      <xdr:nvSpPr>
        <xdr:cNvPr id="166" name="【体育館・プール】&#10;有形固定資産減価償却率最小値テキスト"/>
        <xdr:cNvSpPr txBox="1"/>
      </xdr:nvSpPr>
      <xdr:spPr>
        <a:xfrm>
          <a:off x="4216400" y="10585450"/>
          <a:ext cx="400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17145</xdr:rowOff>
    </xdr:from>
    <xdr:to xmlns:xdr="http://schemas.openxmlformats.org/drawingml/2006/spreadsheetDrawing">
      <xdr:col>24</xdr:col>
      <xdr:colOff>152400</xdr:colOff>
      <xdr:row>63</xdr:row>
      <xdr:rowOff>17145</xdr:rowOff>
    </xdr:to>
    <xdr:cxnSp macro="">
      <xdr:nvCxnSpPr>
        <xdr:cNvPr id="167" name="直線コネクタ 166"/>
        <xdr:cNvCxnSpPr/>
      </xdr:nvCxnSpPr>
      <xdr:spPr>
        <a:xfrm>
          <a:off x="4108450" y="105822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40640</xdr:rowOff>
    </xdr:from>
    <xdr:ext cx="464820" cy="253365"/>
    <xdr:sp macro="" textlink="">
      <xdr:nvSpPr>
        <xdr:cNvPr id="168" name="【体育館・プール】&#10;有形固定資産減価償却率最大値テキスト"/>
        <xdr:cNvSpPr txBox="1"/>
      </xdr:nvSpPr>
      <xdr:spPr>
        <a:xfrm>
          <a:off x="4216400" y="9097010"/>
          <a:ext cx="464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93345</xdr:rowOff>
    </xdr:from>
    <xdr:to xmlns:xdr="http://schemas.openxmlformats.org/drawingml/2006/spreadsheetDrawing">
      <xdr:col>24</xdr:col>
      <xdr:colOff>152400</xdr:colOff>
      <xdr:row>55</xdr:row>
      <xdr:rowOff>93345</xdr:rowOff>
    </xdr:to>
    <xdr:cxnSp macro="">
      <xdr:nvCxnSpPr>
        <xdr:cNvPr id="169" name="直線コネクタ 168"/>
        <xdr:cNvCxnSpPr/>
      </xdr:nvCxnSpPr>
      <xdr:spPr>
        <a:xfrm>
          <a:off x="4108450" y="93173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48895</xdr:rowOff>
    </xdr:from>
    <xdr:ext cx="400050" cy="248285"/>
    <xdr:sp macro="" textlink="">
      <xdr:nvSpPr>
        <xdr:cNvPr id="170" name="【体育館・プール】&#10;有形固定資産減価償却率平均値テキスト"/>
        <xdr:cNvSpPr txBox="1"/>
      </xdr:nvSpPr>
      <xdr:spPr>
        <a:xfrm>
          <a:off x="4216400" y="9943465"/>
          <a:ext cx="40005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69850</xdr:rowOff>
    </xdr:from>
    <xdr:to xmlns:xdr="http://schemas.openxmlformats.org/drawingml/2006/spreadsheetDrawing">
      <xdr:col>24</xdr:col>
      <xdr:colOff>114300</xdr:colOff>
      <xdr:row>60</xdr:row>
      <xdr:rowOff>1270</xdr:rowOff>
    </xdr:to>
    <xdr:sp macro="" textlink="">
      <xdr:nvSpPr>
        <xdr:cNvPr id="171" name="フローチャート: 判断 170"/>
        <xdr:cNvSpPr/>
      </xdr:nvSpPr>
      <xdr:spPr>
        <a:xfrm>
          <a:off x="4127500" y="99644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105410</xdr:rowOff>
    </xdr:from>
    <xdr:to xmlns:xdr="http://schemas.openxmlformats.org/drawingml/2006/spreadsheetDrawing">
      <xdr:col>20</xdr:col>
      <xdr:colOff>38100</xdr:colOff>
      <xdr:row>60</xdr:row>
      <xdr:rowOff>36830</xdr:rowOff>
    </xdr:to>
    <xdr:sp macro="" textlink="">
      <xdr:nvSpPr>
        <xdr:cNvPr id="172" name="フローチャート: 判断 171"/>
        <xdr:cNvSpPr/>
      </xdr:nvSpPr>
      <xdr:spPr>
        <a:xfrm>
          <a:off x="3384550" y="999998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112395</xdr:rowOff>
    </xdr:from>
    <xdr:to xmlns:xdr="http://schemas.openxmlformats.org/drawingml/2006/spreadsheetDrawing">
      <xdr:col>15</xdr:col>
      <xdr:colOff>101600</xdr:colOff>
      <xdr:row>60</xdr:row>
      <xdr:rowOff>43815</xdr:rowOff>
    </xdr:to>
    <xdr:sp macro="" textlink="">
      <xdr:nvSpPr>
        <xdr:cNvPr id="173" name="フローチャート: 判断 172"/>
        <xdr:cNvSpPr/>
      </xdr:nvSpPr>
      <xdr:spPr>
        <a:xfrm>
          <a:off x="2571750" y="100069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151130</xdr:rowOff>
    </xdr:from>
    <xdr:to xmlns:xdr="http://schemas.openxmlformats.org/drawingml/2006/spreadsheetDrawing">
      <xdr:col>10</xdr:col>
      <xdr:colOff>165100</xdr:colOff>
      <xdr:row>60</xdr:row>
      <xdr:rowOff>83185</xdr:rowOff>
    </xdr:to>
    <xdr:sp macro="" textlink="">
      <xdr:nvSpPr>
        <xdr:cNvPr id="174" name="フローチャート: 判断 173"/>
        <xdr:cNvSpPr/>
      </xdr:nvSpPr>
      <xdr:spPr>
        <a:xfrm>
          <a:off x="1778000" y="100457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109220</xdr:rowOff>
    </xdr:from>
    <xdr:ext cx="762000" cy="248285"/>
    <xdr:sp macro="" textlink="">
      <xdr:nvSpPr>
        <xdr:cNvPr id="175" name="テキスト ボックス 174"/>
        <xdr:cNvSpPr txBox="1"/>
      </xdr:nvSpPr>
      <xdr:spPr>
        <a:xfrm>
          <a:off x="4006850" y="111772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66</xdr:row>
      <xdr:rowOff>109220</xdr:rowOff>
    </xdr:from>
    <xdr:ext cx="762000" cy="248285"/>
    <xdr:sp macro="" textlink="">
      <xdr:nvSpPr>
        <xdr:cNvPr id="176" name="テキスト ボックス 175"/>
        <xdr:cNvSpPr txBox="1"/>
      </xdr:nvSpPr>
      <xdr:spPr>
        <a:xfrm>
          <a:off x="3257550" y="111772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109220</xdr:rowOff>
    </xdr:from>
    <xdr:ext cx="756920" cy="248285"/>
    <xdr:sp macro="" textlink="">
      <xdr:nvSpPr>
        <xdr:cNvPr id="177" name="テキスト ボックス 176"/>
        <xdr:cNvSpPr txBox="1"/>
      </xdr:nvSpPr>
      <xdr:spPr>
        <a:xfrm>
          <a:off x="2451100" y="1117727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109220</xdr:rowOff>
    </xdr:from>
    <xdr:ext cx="762000" cy="248285"/>
    <xdr:sp macro="" textlink="">
      <xdr:nvSpPr>
        <xdr:cNvPr id="178" name="テキスト ボックス 177"/>
        <xdr:cNvSpPr txBox="1"/>
      </xdr:nvSpPr>
      <xdr:spPr>
        <a:xfrm>
          <a:off x="1657350" y="111772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66</xdr:row>
      <xdr:rowOff>109220</xdr:rowOff>
    </xdr:from>
    <xdr:ext cx="762000" cy="248285"/>
    <xdr:sp macro="" textlink="">
      <xdr:nvSpPr>
        <xdr:cNvPr id="179" name="テキスト ボックス 178"/>
        <xdr:cNvSpPr txBox="1"/>
      </xdr:nvSpPr>
      <xdr:spPr>
        <a:xfrm>
          <a:off x="857250" y="111772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15875</xdr:rowOff>
    </xdr:from>
    <xdr:to xmlns:xdr="http://schemas.openxmlformats.org/drawingml/2006/spreadsheetDrawing">
      <xdr:col>24</xdr:col>
      <xdr:colOff>114300</xdr:colOff>
      <xdr:row>58</xdr:row>
      <xdr:rowOff>114935</xdr:rowOff>
    </xdr:to>
    <xdr:sp macro="" textlink="">
      <xdr:nvSpPr>
        <xdr:cNvPr id="180" name="楕円 179"/>
        <xdr:cNvSpPr/>
      </xdr:nvSpPr>
      <xdr:spPr>
        <a:xfrm>
          <a:off x="4127500" y="97428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57</xdr:row>
      <xdr:rowOff>38100</xdr:rowOff>
    </xdr:from>
    <xdr:ext cx="400050" cy="253365"/>
    <xdr:sp macro="" textlink="">
      <xdr:nvSpPr>
        <xdr:cNvPr id="181" name="【体育館・プール】&#10;有形固定資産減価償却率該当値テキスト"/>
        <xdr:cNvSpPr txBox="1"/>
      </xdr:nvSpPr>
      <xdr:spPr>
        <a:xfrm>
          <a:off x="4216400" y="9597390"/>
          <a:ext cx="400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154940</xdr:rowOff>
    </xdr:from>
    <xdr:to xmlns:xdr="http://schemas.openxmlformats.org/drawingml/2006/spreadsheetDrawing">
      <xdr:col>20</xdr:col>
      <xdr:colOff>38100</xdr:colOff>
      <xdr:row>58</xdr:row>
      <xdr:rowOff>86995</xdr:rowOff>
    </xdr:to>
    <xdr:sp macro="" textlink="">
      <xdr:nvSpPr>
        <xdr:cNvPr id="182" name="楕円 181"/>
        <xdr:cNvSpPr/>
      </xdr:nvSpPr>
      <xdr:spPr>
        <a:xfrm>
          <a:off x="3384550" y="971423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58</xdr:row>
      <xdr:rowOff>37465</xdr:rowOff>
    </xdr:from>
    <xdr:to xmlns:xdr="http://schemas.openxmlformats.org/drawingml/2006/spreadsheetDrawing">
      <xdr:col>24</xdr:col>
      <xdr:colOff>63500</xdr:colOff>
      <xdr:row>58</xdr:row>
      <xdr:rowOff>64770</xdr:rowOff>
    </xdr:to>
    <xdr:cxnSp macro="">
      <xdr:nvCxnSpPr>
        <xdr:cNvPr id="183" name="直線コネクタ 182"/>
        <xdr:cNvCxnSpPr/>
      </xdr:nvCxnSpPr>
      <xdr:spPr>
        <a:xfrm>
          <a:off x="3429000" y="9764395"/>
          <a:ext cx="7493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13970</xdr:rowOff>
    </xdr:from>
    <xdr:to xmlns:xdr="http://schemas.openxmlformats.org/drawingml/2006/spreadsheetDrawing">
      <xdr:col>15</xdr:col>
      <xdr:colOff>101600</xdr:colOff>
      <xdr:row>58</xdr:row>
      <xdr:rowOff>113030</xdr:rowOff>
    </xdr:to>
    <xdr:sp macro="" textlink="">
      <xdr:nvSpPr>
        <xdr:cNvPr id="184" name="楕円 183"/>
        <xdr:cNvSpPr/>
      </xdr:nvSpPr>
      <xdr:spPr>
        <a:xfrm>
          <a:off x="2571750" y="97409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37465</xdr:rowOff>
    </xdr:from>
    <xdr:to xmlns:xdr="http://schemas.openxmlformats.org/drawingml/2006/spreadsheetDrawing">
      <xdr:col>19</xdr:col>
      <xdr:colOff>171450</xdr:colOff>
      <xdr:row>58</xdr:row>
      <xdr:rowOff>62865</xdr:rowOff>
    </xdr:to>
    <xdr:cxnSp macro="">
      <xdr:nvCxnSpPr>
        <xdr:cNvPr id="185" name="直線コネクタ 184"/>
        <xdr:cNvCxnSpPr/>
      </xdr:nvCxnSpPr>
      <xdr:spPr>
        <a:xfrm flipV="1">
          <a:off x="2622550" y="9764395"/>
          <a:ext cx="8064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43180</xdr:rowOff>
    </xdr:from>
    <xdr:to xmlns:xdr="http://schemas.openxmlformats.org/drawingml/2006/spreadsheetDrawing">
      <xdr:col>10</xdr:col>
      <xdr:colOff>165100</xdr:colOff>
      <xdr:row>58</xdr:row>
      <xdr:rowOff>142875</xdr:rowOff>
    </xdr:to>
    <xdr:sp macro="" textlink="">
      <xdr:nvSpPr>
        <xdr:cNvPr id="186" name="楕円 185"/>
        <xdr:cNvSpPr/>
      </xdr:nvSpPr>
      <xdr:spPr>
        <a:xfrm>
          <a:off x="1778000" y="97701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58</xdr:row>
      <xdr:rowOff>62865</xdr:rowOff>
    </xdr:from>
    <xdr:to xmlns:xdr="http://schemas.openxmlformats.org/drawingml/2006/spreadsheetDrawing">
      <xdr:col>15</xdr:col>
      <xdr:colOff>50800</xdr:colOff>
      <xdr:row>58</xdr:row>
      <xdr:rowOff>93345</xdr:rowOff>
    </xdr:to>
    <xdr:cxnSp macro="">
      <xdr:nvCxnSpPr>
        <xdr:cNvPr id="187" name="直線コネクタ 186"/>
        <xdr:cNvCxnSpPr/>
      </xdr:nvCxnSpPr>
      <xdr:spPr>
        <a:xfrm flipV="1">
          <a:off x="1828800" y="9789795"/>
          <a:ext cx="79375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28575</xdr:rowOff>
    </xdr:from>
    <xdr:ext cx="400050" cy="248285"/>
    <xdr:sp macro="" textlink="">
      <xdr:nvSpPr>
        <xdr:cNvPr id="188" name="n_1aveValue【体育館・プール】&#10;有形固定資産減価償却率"/>
        <xdr:cNvSpPr txBox="1"/>
      </xdr:nvSpPr>
      <xdr:spPr>
        <a:xfrm>
          <a:off x="3239135" y="10090785"/>
          <a:ext cx="400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35560</xdr:rowOff>
    </xdr:from>
    <xdr:ext cx="400050" cy="248285"/>
    <xdr:sp macro="" textlink="">
      <xdr:nvSpPr>
        <xdr:cNvPr id="189" name="n_2aveValue【体育館・プール】&#10;有形固定資産減価償却率"/>
        <xdr:cNvSpPr txBox="1"/>
      </xdr:nvSpPr>
      <xdr:spPr>
        <a:xfrm>
          <a:off x="2439035" y="10097770"/>
          <a:ext cx="400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74295</xdr:rowOff>
    </xdr:from>
    <xdr:ext cx="400050" cy="252095"/>
    <xdr:sp macro="" textlink="">
      <xdr:nvSpPr>
        <xdr:cNvPr id="190" name="n_3aveValue【体育館・プール】&#10;有形固定資産減価償却率"/>
        <xdr:cNvSpPr txBox="1"/>
      </xdr:nvSpPr>
      <xdr:spPr>
        <a:xfrm>
          <a:off x="1645285" y="10136505"/>
          <a:ext cx="4000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56</xdr:row>
      <xdr:rowOff>103505</xdr:rowOff>
    </xdr:from>
    <xdr:ext cx="400050" cy="248285"/>
    <xdr:sp macro="" textlink="">
      <xdr:nvSpPr>
        <xdr:cNvPr id="191" name="n_1mainValue【体育館・プール】&#10;有形固定資産減価償却率"/>
        <xdr:cNvSpPr txBox="1"/>
      </xdr:nvSpPr>
      <xdr:spPr>
        <a:xfrm>
          <a:off x="3239135" y="9495155"/>
          <a:ext cx="400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56</xdr:row>
      <xdr:rowOff>128905</xdr:rowOff>
    </xdr:from>
    <xdr:ext cx="400050" cy="253365"/>
    <xdr:sp macro="" textlink="">
      <xdr:nvSpPr>
        <xdr:cNvPr id="192" name="n_2mainValue【体育館・プール】&#10;有形固定資産減価償却率"/>
        <xdr:cNvSpPr txBox="1"/>
      </xdr:nvSpPr>
      <xdr:spPr>
        <a:xfrm>
          <a:off x="2439035" y="9520555"/>
          <a:ext cx="400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56</xdr:row>
      <xdr:rowOff>159385</xdr:rowOff>
    </xdr:from>
    <xdr:ext cx="400050" cy="248285"/>
    <xdr:sp macro="" textlink="">
      <xdr:nvSpPr>
        <xdr:cNvPr id="193" name="n_3mainValue【体育館・プール】&#10;有形固定資産減価償却率"/>
        <xdr:cNvSpPr txBox="1"/>
      </xdr:nvSpPr>
      <xdr:spPr>
        <a:xfrm>
          <a:off x="1645285" y="9551035"/>
          <a:ext cx="400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111760</xdr:rowOff>
    </xdr:from>
    <xdr:to xmlns:xdr="http://schemas.openxmlformats.org/drawingml/2006/spreadsheetDrawing">
      <xdr:col>59</xdr:col>
      <xdr:colOff>88900</xdr:colOff>
      <xdr:row>50</xdr:row>
      <xdr:rowOff>61595</xdr:rowOff>
    </xdr:to>
    <xdr:sp macro="" textlink="">
      <xdr:nvSpPr>
        <xdr:cNvPr id="194" name="正方形/長方形 193"/>
        <xdr:cNvSpPr/>
      </xdr:nvSpPr>
      <xdr:spPr>
        <a:xfrm>
          <a:off x="595630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86995</xdr:rowOff>
    </xdr:from>
    <xdr:to xmlns:xdr="http://schemas.openxmlformats.org/drawingml/2006/spreadsheetDrawing">
      <xdr:col>43</xdr:col>
      <xdr:colOff>63500</xdr:colOff>
      <xdr:row>52</xdr:row>
      <xdr:rowOff>0</xdr:rowOff>
    </xdr:to>
    <xdr:sp macro="" textlink="">
      <xdr:nvSpPr>
        <xdr:cNvPr id="195" name="正方形/長方形 194"/>
        <xdr:cNvSpPr/>
      </xdr:nvSpPr>
      <xdr:spPr>
        <a:xfrm>
          <a:off x="60642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117475</xdr:rowOff>
    </xdr:from>
    <xdr:to xmlns:xdr="http://schemas.openxmlformats.org/drawingml/2006/spreadsheetDrawing">
      <xdr:col>43</xdr:col>
      <xdr:colOff>63500</xdr:colOff>
      <xdr:row>53</xdr:row>
      <xdr:rowOff>31115</xdr:rowOff>
    </xdr:to>
    <xdr:sp macro="" textlink="">
      <xdr:nvSpPr>
        <xdr:cNvPr id="196" name="正方形/長方形 195"/>
        <xdr:cNvSpPr/>
      </xdr:nvSpPr>
      <xdr:spPr>
        <a:xfrm>
          <a:off x="60642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86995</xdr:rowOff>
    </xdr:from>
    <xdr:to xmlns:xdr="http://schemas.openxmlformats.org/drawingml/2006/spreadsheetDrawing">
      <xdr:col>48</xdr:col>
      <xdr:colOff>127000</xdr:colOff>
      <xdr:row>52</xdr:row>
      <xdr:rowOff>0</xdr:rowOff>
    </xdr:to>
    <xdr:sp macro="" textlink="">
      <xdr:nvSpPr>
        <xdr:cNvPr id="197" name="正方形/長方形 196"/>
        <xdr:cNvSpPr/>
      </xdr:nvSpPr>
      <xdr:spPr>
        <a:xfrm>
          <a:off x="69850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117475</xdr:rowOff>
    </xdr:from>
    <xdr:to xmlns:xdr="http://schemas.openxmlformats.org/drawingml/2006/spreadsheetDrawing">
      <xdr:col>48</xdr:col>
      <xdr:colOff>127000</xdr:colOff>
      <xdr:row>53</xdr:row>
      <xdr:rowOff>31115</xdr:rowOff>
    </xdr:to>
    <xdr:sp macro="" textlink="">
      <xdr:nvSpPr>
        <xdr:cNvPr id="198" name="正方形/長方形 197"/>
        <xdr:cNvSpPr/>
      </xdr:nvSpPr>
      <xdr:spPr>
        <a:xfrm>
          <a:off x="69850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86995</xdr:rowOff>
    </xdr:from>
    <xdr:to xmlns:xdr="http://schemas.openxmlformats.org/drawingml/2006/spreadsheetDrawing">
      <xdr:col>54</xdr:col>
      <xdr:colOff>127000</xdr:colOff>
      <xdr:row>52</xdr:row>
      <xdr:rowOff>0</xdr:rowOff>
    </xdr:to>
    <xdr:sp macro="" textlink="">
      <xdr:nvSpPr>
        <xdr:cNvPr id="199" name="正方形/長方形 198"/>
        <xdr:cNvSpPr/>
      </xdr:nvSpPr>
      <xdr:spPr>
        <a:xfrm>
          <a:off x="8013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51</xdr:row>
      <xdr:rowOff>117475</xdr:rowOff>
    </xdr:from>
    <xdr:to xmlns:xdr="http://schemas.openxmlformats.org/drawingml/2006/spreadsheetDrawing">
      <xdr:col>54</xdr:col>
      <xdr:colOff>127000</xdr:colOff>
      <xdr:row>53</xdr:row>
      <xdr:rowOff>31115</xdr:rowOff>
    </xdr:to>
    <xdr:sp macro="" textlink="">
      <xdr:nvSpPr>
        <xdr:cNvPr id="200" name="正方形/長方形 199"/>
        <xdr:cNvSpPr/>
      </xdr:nvSpPr>
      <xdr:spPr>
        <a:xfrm>
          <a:off x="8013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55880</xdr:rowOff>
    </xdr:from>
    <xdr:to xmlns:xdr="http://schemas.openxmlformats.org/drawingml/2006/spreadsheetDrawing">
      <xdr:col>59</xdr:col>
      <xdr:colOff>88900</xdr:colOff>
      <xdr:row>66</xdr:row>
      <xdr:rowOff>111760</xdr:rowOff>
    </xdr:to>
    <xdr:sp macro="" textlink="">
      <xdr:nvSpPr>
        <xdr:cNvPr id="201" name="正方形/長方形 200"/>
        <xdr:cNvSpPr/>
      </xdr:nvSpPr>
      <xdr:spPr>
        <a:xfrm>
          <a:off x="595630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37465</xdr:rowOff>
    </xdr:from>
    <xdr:ext cx="344805" cy="220345"/>
    <xdr:sp macro="" textlink="">
      <xdr:nvSpPr>
        <xdr:cNvPr id="202" name="テキスト ボックス 201"/>
        <xdr:cNvSpPr txBox="1"/>
      </xdr:nvSpPr>
      <xdr:spPr>
        <a:xfrm>
          <a:off x="5918200" y="8758555"/>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111760</xdr:rowOff>
    </xdr:from>
    <xdr:to xmlns:xdr="http://schemas.openxmlformats.org/drawingml/2006/spreadsheetDrawing">
      <xdr:col>59</xdr:col>
      <xdr:colOff>50800</xdr:colOff>
      <xdr:row>66</xdr:row>
      <xdr:rowOff>111760</xdr:rowOff>
    </xdr:to>
    <xdr:cxnSp macro="">
      <xdr:nvCxnSpPr>
        <xdr:cNvPr id="203" name="直線コネクタ 202"/>
        <xdr:cNvCxnSpPr/>
      </xdr:nvCxnSpPr>
      <xdr:spPr>
        <a:xfrm>
          <a:off x="5956300" y="111798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74295</xdr:rowOff>
    </xdr:from>
    <xdr:to xmlns:xdr="http://schemas.openxmlformats.org/drawingml/2006/spreadsheetDrawing">
      <xdr:col>59</xdr:col>
      <xdr:colOff>50800</xdr:colOff>
      <xdr:row>64</xdr:row>
      <xdr:rowOff>74295</xdr:rowOff>
    </xdr:to>
    <xdr:cxnSp macro="">
      <xdr:nvCxnSpPr>
        <xdr:cNvPr id="204" name="直線コネクタ 203"/>
        <xdr:cNvCxnSpPr/>
      </xdr:nvCxnSpPr>
      <xdr:spPr>
        <a:xfrm>
          <a:off x="5956300" y="10807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103505</xdr:rowOff>
    </xdr:from>
    <xdr:ext cx="462280" cy="248285"/>
    <xdr:sp macro="" textlink="">
      <xdr:nvSpPr>
        <xdr:cNvPr id="205" name="テキスト ボックス 204"/>
        <xdr:cNvSpPr txBox="1"/>
      </xdr:nvSpPr>
      <xdr:spPr>
        <a:xfrm>
          <a:off x="5527040" y="10668635"/>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37465</xdr:rowOff>
    </xdr:from>
    <xdr:to xmlns:xdr="http://schemas.openxmlformats.org/drawingml/2006/spreadsheetDrawing">
      <xdr:col>59</xdr:col>
      <xdr:colOff>50800</xdr:colOff>
      <xdr:row>62</xdr:row>
      <xdr:rowOff>37465</xdr:rowOff>
    </xdr:to>
    <xdr:cxnSp macro="">
      <xdr:nvCxnSpPr>
        <xdr:cNvPr id="206" name="直線コネクタ 205"/>
        <xdr:cNvCxnSpPr/>
      </xdr:nvCxnSpPr>
      <xdr:spPr>
        <a:xfrm>
          <a:off x="5956300" y="104349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66040</xdr:rowOff>
    </xdr:from>
    <xdr:ext cx="462280" cy="248285"/>
    <xdr:sp macro="" textlink="">
      <xdr:nvSpPr>
        <xdr:cNvPr id="207" name="テキスト ボックス 206"/>
        <xdr:cNvSpPr txBox="1"/>
      </xdr:nvSpPr>
      <xdr:spPr>
        <a:xfrm>
          <a:off x="5527040" y="10295890"/>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08" name="直線コネクタ 207"/>
        <xdr:cNvCxnSpPr/>
      </xdr:nvCxnSpPr>
      <xdr:spPr>
        <a:xfrm>
          <a:off x="5956300" y="100622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28575</xdr:rowOff>
    </xdr:from>
    <xdr:ext cx="462280" cy="248285"/>
    <xdr:sp macro="" textlink="">
      <xdr:nvSpPr>
        <xdr:cNvPr id="209" name="テキスト ボックス 208"/>
        <xdr:cNvSpPr txBox="1"/>
      </xdr:nvSpPr>
      <xdr:spPr>
        <a:xfrm>
          <a:off x="5527040" y="9923145"/>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130175</xdr:rowOff>
    </xdr:from>
    <xdr:to xmlns:xdr="http://schemas.openxmlformats.org/drawingml/2006/spreadsheetDrawing">
      <xdr:col>59</xdr:col>
      <xdr:colOff>50800</xdr:colOff>
      <xdr:row>57</xdr:row>
      <xdr:rowOff>130175</xdr:rowOff>
    </xdr:to>
    <xdr:cxnSp macro="">
      <xdr:nvCxnSpPr>
        <xdr:cNvPr id="210" name="直線コネクタ 209"/>
        <xdr:cNvCxnSpPr/>
      </xdr:nvCxnSpPr>
      <xdr:spPr>
        <a:xfrm>
          <a:off x="5956300" y="96894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159385</xdr:rowOff>
    </xdr:from>
    <xdr:ext cx="462280" cy="248285"/>
    <xdr:sp macro="" textlink="">
      <xdr:nvSpPr>
        <xdr:cNvPr id="211" name="テキスト ボックス 210"/>
        <xdr:cNvSpPr txBox="1"/>
      </xdr:nvSpPr>
      <xdr:spPr>
        <a:xfrm>
          <a:off x="5527040" y="9551035"/>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93345</xdr:rowOff>
    </xdr:from>
    <xdr:to xmlns:xdr="http://schemas.openxmlformats.org/drawingml/2006/spreadsheetDrawing">
      <xdr:col>59</xdr:col>
      <xdr:colOff>50800</xdr:colOff>
      <xdr:row>55</xdr:row>
      <xdr:rowOff>93345</xdr:rowOff>
    </xdr:to>
    <xdr:cxnSp macro="">
      <xdr:nvCxnSpPr>
        <xdr:cNvPr id="212" name="直線コネクタ 211"/>
        <xdr:cNvCxnSpPr/>
      </xdr:nvCxnSpPr>
      <xdr:spPr>
        <a:xfrm>
          <a:off x="5956300" y="93173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121920</xdr:rowOff>
    </xdr:from>
    <xdr:ext cx="462280" cy="248285"/>
    <xdr:sp macro="" textlink="">
      <xdr:nvSpPr>
        <xdr:cNvPr id="213" name="テキスト ボックス 212"/>
        <xdr:cNvSpPr txBox="1"/>
      </xdr:nvSpPr>
      <xdr:spPr>
        <a:xfrm>
          <a:off x="5527040" y="9178290"/>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55880</xdr:rowOff>
    </xdr:from>
    <xdr:to xmlns:xdr="http://schemas.openxmlformats.org/drawingml/2006/spreadsheetDrawing">
      <xdr:col>59</xdr:col>
      <xdr:colOff>50800</xdr:colOff>
      <xdr:row>53</xdr:row>
      <xdr:rowOff>55880</xdr:rowOff>
    </xdr:to>
    <xdr:cxnSp macro="">
      <xdr:nvCxnSpPr>
        <xdr:cNvPr id="214" name="直線コネクタ 213"/>
        <xdr:cNvCxnSpPr/>
      </xdr:nvCxnSpPr>
      <xdr:spPr>
        <a:xfrm>
          <a:off x="5956300" y="8944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84455</xdr:rowOff>
    </xdr:from>
    <xdr:ext cx="462280" cy="248285"/>
    <xdr:sp macro="" textlink="">
      <xdr:nvSpPr>
        <xdr:cNvPr id="215" name="テキスト ボックス 214"/>
        <xdr:cNvSpPr txBox="1"/>
      </xdr:nvSpPr>
      <xdr:spPr>
        <a:xfrm>
          <a:off x="5527040" y="8805545"/>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55880</xdr:rowOff>
    </xdr:from>
    <xdr:to xmlns:xdr="http://schemas.openxmlformats.org/drawingml/2006/spreadsheetDrawing">
      <xdr:col>59</xdr:col>
      <xdr:colOff>88900</xdr:colOff>
      <xdr:row>66</xdr:row>
      <xdr:rowOff>111760</xdr:rowOff>
    </xdr:to>
    <xdr:sp macro="" textlink="">
      <xdr:nvSpPr>
        <xdr:cNvPr id="216" name="【体育館・プール】&#10;一人当たり面積グラフ枠"/>
        <xdr:cNvSpPr/>
      </xdr:nvSpPr>
      <xdr:spPr>
        <a:xfrm>
          <a:off x="595630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56</xdr:row>
      <xdr:rowOff>61595</xdr:rowOff>
    </xdr:from>
    <xdr:to xmlns:xdr="http://schemas.openxmlformats.org/drawingml/2006/spreadsheetDrawing">
      <xdr:col>54</xdr:col>
      <xdr:colOff>171450</xdr:colOff>
      <xdr:row>63</xdr:row>
      <xdr:rowOff>123190</xdr:rowOff>
    </xdr:to>
    <xdr:cxnSp macro="">
      <xdr:nvCxnSpPr>
        <xdr:cNvPr id="217" name="直線コネクタ 216"/>
        <xdr:cNvCxnSpPr/>
      </xdr:nvCxnSpPr>
      <xdr:spPr>
        <a:xfrm flipV="1">
          <a:off x="9429750" y="9453245"/>
          <a:ext cx="0" cy="1235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127000</xdr:rowOff>
    </xdr:from>
    <xdr:ext cx="464820" cy="248285"/>
    <xdr:sp macro="" textlink="">
      <xdr:nvSpPr>
        <xdr:cNvPr id="218" name="【体育館・プール】&#10;一人当たり面積最小値テキスト"/>
        <xdr:cNvSpPr txBox="1"/>
      </xdr:nvSpPr>
      <xdr:spPr>
        <a:xfrm>
          <a:off x="9467850" y="10692130"/>
          <a:ext cx="4648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123190</xdr:rowOff>
    </xdr:from>
    <xdr:to xmlns:xdr="http://schemas.openxmlformats.org/drawingml/2006/spreadsheetDrawing">
      <xdr:col>55</xdr:col>
      <xdr:colOff>88900</xdr:colOff>
      <xdr:row>63</xdr:row>
      <xdr:rowOff>123190</xdr:rowOff>
    </xdr:to>
    <xdr:cxnSp macro="">
      <xdr:nvCxnSpPr>
        <xdr:cNvPr id="219" name="直線コネクタ 218"/>
        <xdr:cNvCxnSpPr/>
      </xdr:nvCxnSpPr>
      <xdr:spPr>
        <a:xfrm>
          <a:off x="9359900" y="106883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8890</xdr:rowOff>
    </xdr:from>
    <xdr:ext cx="464820" cy="253365"/>
    <xdr:sp macro="" textlink="">
      <xdr:nvSpPr>
        <xdr:cNvPr id="220" name="【体育館・プール】&#10;一人当たり面積最大値テキスト"/>
        <xdr:cNvSpPr txBox="1"/>
      </xdr:nvSpPr>
      <xdr:spPr>
        <a:xfrm>
          <a:off x="9467850" y="9232900"/>
          <a:ext cx="464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61595</xdr:rowOff>
    </xdr:from>
    <xdr:to xmlns:xdr="http://schemas.openxmlformats.org/drawingml/2006/spreadsheetDrawing">
      <xdr:col>55</xdr:col>
      <xdr:colOff>88900</xdr:colOff>
      <xdr:row>56</xdr:row>
      <xdr:rowOff>61595</xdr:rowOff>
    </xdr:to>
    <xdr:cxnSp macro="">
      <xdr:nvCxnSpPr>
        <xdr:cNvPr id="221" name="直線コネクタ 220"/>
        <xdr:cNvCxnSpPr/>
      </xdr:nvCxnSpPr>
      <xdr:spPr>
        <a:xfrm>
          <a:off x="9359900" y="94532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145415</xdr:rowOff>
    </xdr:from>
    <xdr:ext cx="464820" cy="248285"/>
    <xdr:sp macro="" textlink="">
      <xdr:nvSpPr>
        <xdr:cNvPr id="222" name="【体育館・プール】&#10;一人当たり面積平均値テキスト"/>
        <xdr:cNvSpPr txBox="1"/>
      </xdr:nvSpPr>
      <xdr:spPr>
        <a:xfrm>
          <a:off x="9467850" y="10207625"/>
          <a:ext cx="46482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166370</xdr:rowOff>
    </xdr:from>
    <xdr:to xmlns:xdr="http://schemas.openxmlformats.org/drawingml/2006/spreadsheetDrawing">
      <xdr:col>55</xdr:col>
      <xdr:colOff>50800</xdr:colOff>
      <xdr:row>61</xdr:row>
      <xdr:rowOff>97790</xdr:rowOff>
    </xdr:to>
    <xdr:sp macro="" textlink="">
      <xdr:nvSpPr>
        <xdr:cNvPr id="223" name="フローチャート: 判断 222"/>
        <xdr:cNvSpPr/>
      </xdr:nvSpPr>
      <xdr:spPr>
        <a:xfrm>
          <a:off x="9398000" y="1022858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4445</xdr:rowOff>
    </xdr:from>
    <xdr:to xmlns:xdr="http://schemas.openxmlformats.org/drawingml/2006/spreadsheetDrawing">
      <xdr:col>50</xdr:col>
      <xdr:colOff>165100</xdr:colOff>
      <xdr:row>61</xdr:row>
      <xdr:rowOff>104140</xdr:rowOff>
    </xdr:to>
    <xdr:sp macro="" textlink="">
      <xdr:nvSpPr>
        <xdr:cNvPr id="224" name="フローチャート: 判断 223"/>
        <xdr:cNvSpPr/>
      </xdr:nvSpPr>
      <xdr:spPr>
        <a:xfrm>
          <a:off x="8636000" y="102342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60</xdr:row>
      <xdr:rowOff>149860</xdr:rowOff>
    </xdr:from>
    <xdr:to xmlns:xdr="http://schemas.openxmlformats.org/drawingml/2006/spreadsheetDrawing">
      <xdr:col>46</xdr:col>
      <xdr:colOff>38100</xdr:colOff>
      <xdr:row>61</xdr:row>
      <xdr:rowOff>81280</xdr:rowOff>
    </xdr:to>
    <xdr:sp macro="" textlink="">
      <xdr:nvSpPr>
        <xdr:cNvPr id="225" name="フローチャート: 判断 224"/>
        <xdr:cNvSpPr/>
      </xdr:nvSpPr>
      <xdr:spPr>
        <a:xfrm>
          <a:off x="7842250" y="102120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19050</xdr:rowOff>
    </xdr:from>
    <xdr:to xmlns:xdr="http://schemas.openxmlformats.org/drawingml/2006/spreadsheetDrawing">
      <xdr:col>41</xdr:col>
      <xdr:colOff>101600</xdr:colOff>
      <xdr:row>61</xdr:row>
      <xdr:rowOff>118110</xdr:rowOff>
    </xdr:to>
    <xdr:sp macro="" textlink="">
      <xdr:nvSpPr>
        <xdr:cNvPr id="226" name="フローチャート: 判断 225"/>
        <xdr:cNvSpPr/>
      </xdr:nvSpPr>
      <xdr:spPr>
        <a:xfrm>
          <a:off x="7029450" y="102489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109220</xdr:rowOff>
    </xdr:from>
    <xdr:ext cx="762000" cy="248285"/>
    <xdr:sp macro="" textlink="">
      <xdr:nvSpPr>
        <xdr:cNvPr id="227" name="テキスト ボックス 226"/>
        <xdr:cNvSpPr txBox="1"/>
      </xdr:nvSpPr>
      <xdr:spPr>
        <a:xfrm>
          <a:off x="9258300" y="111772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109220</xdr:rowOff>
    </xdr:from>
    <xdr:ext cx="762000" cy="248285"/>
    <xdr:sp macro="" textlink="">
      <xdr:nvSpPr>
        <xdr:cNvPr id="228" name="テキスト ボックス 227"/>
        <xdr:cNvSpPr txBox="1"/>
      </xdr:nvSpPr>
      <xdr:spPr>
        <a:xfrm>
          <a:off x="8515350" y="111772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66</xdr:row>
      <xdr:rowOff>109220</xdr:rowOff>
    </xdr:from>
    <xdr:ext cx="762000" cy="248285"/>
    <xdr:sp macro="" textlink="">
      <xdr:nvSpPr>
        <xdr:cNvPr id="229" name="テキスト ボックス 228"/>
        <xdr:cNvSpPr txBox="1"/>
      </xdr:nvSpPr>
      <xdr:spPr>
        <a:xfrm>
          <a:off x="7715250" y="111772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109220</xdr:rowOff>
    </xdr:from>
    <xdr:ext cx="756920" cy="248285"/>
    <xdr:sp macro="" textlink="">
      <xdr:nvSpPr>
        <xdr:cNvPr id="230" name="テキスト ボックス 229"/>
        <xdr:cNvSpPr txBox="1"/>
      </xdr:nvSpPr>
      <xdr:spPr>
        <a:xfrm>
          <a:off x="6908800" y="1117727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109220</xdr:rowOff>
    </xdr:from>
    <xdr:ext cx="762000" cy="248285"/>
    <xdr:sp macro="" textlink="">
      <xdr:nvSpPr>
        <xdr:cNvPr id="231" name="テキスト ボックス 230"/>
        <xdr:cNvSpPr txBox="1"/>
      </xdr:nvSpPr>
      <xdr:spPr>
        <a:xfrm>
          <a:off x="6115050" y="111772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63500</xdr:rowOff>
    </xdr:from>
    <xdr:to xmlns:xdr="http://schemas.openxmlformats.org/drawingml/2006/spreadsheetDrawing">
      <xdr:col>55</xdr:col>
      <xdr:colOff>50800</xdr:colOff>
      <xdr:row>60</xdr:row>
      <xdr:rowOff>163195</xdr:rowOff>
    </xdr:to>
    <xdr:sp macro="" textlink="">
      <xdr:nvSpPr>
        <xdr:cNvPr id="232" name="楕円 231"/>
        <xdr:cNvSpPr/>
      </xdr:nvSpPr>
      <xdr:spPr>
        <a:xfrm>
          <a:off x="9398000" y="1012571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59</xdr:row>
      <xdr:rowOff>86360</xdr:rowOff>
    </xdr:from>
    <xdr:ext cx="464820" cy="248285"/>
    <xdr:sp macro="" textlink="">
      <xdr:nvSpPr>
        <xdr:cNvPr id="233" name="【体育館・プール】&#10;一人当たり面積該当値テキスト"/>
        <xdr:cNvSpPr txBox="1"/>
      </xdr:nvSpPr>
      <xdr:spPr>
        <a:xfrm>
          <a:off x="9467850" y="9980930"/>
          <a:ext cx="4648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60</xdr:row>
      <xdr:rowOff>69850</xdr:rowOff>
    </xdr:from>
    <xdr:to xmlns:xdr="http://schemas.openxmlformats.org/drawingml/2006/spreadsheetDrawing">
      <xdr:col>50</xdr:col>
      <xdr:colOff>165100</xdr:colOff>
      <xdr:row>61</xdr:row>
      <xdr:rowOff>1270</xdr:rowOff>
    </xdr:to>
    <xdr:sp macro="" textlink="">
      <xdr:nvSpPr>
        <xdr:cNvPr id="234" name="楕円 233"/>
        <xdr:cNvSpPr/>
      </xdr:nvSpPr>
      <xdr:spPr>
        <a:xfrm>
          <a:off x="8636000" y="101320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60</xdr:row>
      <xdr:rowOff>113665</xdr:rowOff>
    </xdr:from>
    <xdr:to xmlns:xdr="http://schemas.openxmlformats.org/drawingml/2006/spreadsheetDrawing">
      <xdr:col>55</xdr:col>
      <xdr:colOff>0</xdr:colOff>
      <xdr:row>60</xdr:row>
      <xdr:rowOff>118745</xdr:rowOff>
    </xdr:to>
    <xdr:cxnSp macro="">
      <xdr:nvCxnSpPr>
        <xdr:cNvPr id="235" name="直線コネクタ 234"/>
        <xdr:cNvCxnSpPr/>
      </xdr:nvCxnSpPr>
      <xdr:spPr>
        <a:xfrm flipV="1">
          <a:off x="8686800" y="10175875"/>
          <a:ext cx="7429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60</xdr:row>
      <xdr:rowOff>73025</xdr:rowOff>
    </xdr:from>
    <xdr:to xmlns:xdr="http://schemas.openxmlformats.org/drawingml/2006/spreadsheetDrawing">
      <xdr:col>46</xdr:col>
      <xdr:colOff>38100</xdr:colOff>
      <xdr:row>61</xdr:row>
      <xdr:rowOff>5080</xdr:rowOff>
    </xdr:to>
    <xdr:sp macro="" textlink="">
      <xdr:nvSpPr>
        <xdr:cNvPr id="236" name="楕円 235"/>
        <xdr:cNvSpPr/>
      </xdr:nvSpPr>
      <xdr:spPr>
        <a:xfrm>
          <a:off x="7842250" y="1013523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60</xdr:row>
      <xdr:rowOff>118745</xdr:rowOff>
    </xdr:from>
    <xdr:to xmlns:xdr="http://schemas.openxmlformats.org/drawingml/2006/spreadsheetDrawing">
      <xdr:col>50</xdr:col>
      <xdr:colOff>114300</xdr:colOff>
      <xdr:row>60</xdr:row>
      <xdr:rowOff>123190</xdr:rowOff>
    </xdr:to>
    <xdr:cxnSp macro="">
      <xdr:nvCxnSpPr>
        <xdr:cNvPr id="237" name="直線コネクタ 236"/>
        <xdr:cNvCxnSpPr/>
      </xdr:nvCxnSpPr>
      <xdr:spPr>
        <a:xfrm flipV="1">
          <a:off x="7886700" y="10180955"/>
          <a:ext cx="8001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60</xdr:row>
      <xdr:rowOff>63500</xdr:rowOff>
    </xdr:from>
    <xdr:to xmlns:xdr="http://schemas.openxmlformats.org/drawingml/2006/spreadsheetDrawing">
      <xdr:col>41</xdr:col>
      <xdr:colOff>101600</xdr:colOff>
      <xdr:row>60</xdr:row>
      <xdr:rowOff>163195</xdr:rowOff>
    </xdr:to>
    <xdr:sp macro="" textlink="">
      <xdr:nvSpPr>
        <xdr:cNvPr id="238" name="楕円 237"/>
        <xdr:cNvSpPr/>
      </xdr:nvSpPr>
      <xdr:spPr>
        <a:xfrm>
          <a:off x="7029450" y="101257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60</xdr:row>
      <xdr:rowOff>113665</xdr:rowOff>
    </xdr:from>
    <xdr:to xmlns:xdr="http://schemas.openxmlformats.org/drawingml/2006/spreadsheetDrawing">
      <xdr:col>45</xdr:col>
      <xdr:colOff>171450</xdr:colOff>
      <xdr:row>60</xdr:row>
      <xdr:rowOff>123190</xdr:rowOff>
    </xdr:to>
    <xdr:cxnSp macro="">
      <xdr:nvCxnSpPr>
        <xdr:cNvPr id="239" name="直線コネクタ 238"/>
        <xdr:cNvCxnSpPr/>
      </xdr:nvCxnSpPr>
      <xdr:spPr>
        <a:xfrm>
          <a:off x="7080250" y="10175875"/>
          <a:ext cx="8064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95250</xdr:rowOff>
    </xdr:from>
    <xdr:ext cx="469900" cy="253365"/>
    <xdr:sp macro="" textlink="">
      <xdr:nvSpPr>
        <xdr:cNvPr id="240" name="n_1aveValue【体育館・プール】&#10;一人当たり面積"/>
        <xdr:cNvSpPr txBox="1"/>
      </xdr:nvSpPr>
      <xdr:spPr>
        <a:xfrm>
          <a:off x="8458200" y="103251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73025</xdr:rowOff>
    </xdr:from>
    <xdr:ext cx="469900" cy="253365"/>
    <xdr:sp macro="" textlink="">
      <xdr:nvSpPr>
        <xdr:cNvPr id="241" name="n_2aveValue【体育館・プール】&#10;一人当たり面積"/>
        <xdr:cNvSpPr txBox="1"/>
      </xdr:nvSpPr>
      <xdr:spPr>
        <a:xfrm>
          <a:off x="7677150" y="103028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109855</xdr:rowOff>
    </xdr:from>
    <xdr:ext cx="469900" cy="248285"/>
    <xdr:sp macro="" textlink="">
      <xdr:nvSpPr>
        <xdr:cNvPr id="242" name="n_3aveValue【体育館・プール】&#10;一人当たり面積"/>
        <xdr:cNvSpPr txBox="1"/>
      </xdr:nvSpPr>
      <xdr:spPr>
        <a:xfrm>
          <a:off x="6864350" y="1033970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59</xdr:row>
      <xdr:rowOff>17145</xdr:rowOff>
    </xdr:from>
    <xdr:ext cx="469900" cy="253365"/>
    <xdr:sp macro="" textlink="">
      <xdr:nvSpPr>
        <xdr:cNvPr id="243" name="n_1mainValue【体育館・プール】&#10;一人当たり面積"/>
        <xdr:cNvSpPr txBox="1"/>
      </xdr:nvSpPr>
      <xdr:spPr>
        <a:xfrm>
          <a:off x="8458200" y="99117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59</xdr:row>
      <xdr:rowOff>20955</xdr:rowOff>
    </xdr:from>
    <xdr:ext cx="469900" cy="253365"/>
    <xdr:sp macro="" textlink="">
      <xdr:nvSpPr>
        <xdr:cNvPr id="244" name="n_2mainValue【体育館・プール】&#10;一人当たり面積"/>
        <xdr:cNvSpPr txBox="1"/>
      </xdr:nvSpPr>
      <xdr:spPr>
        <a:xfrm>
          <a:off x="7677150" y="99155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59</xdr:row>
      <xdr:rowOff>12065</xdr:rowOff>
    </xdr:from>
    <xdr:ext cx="469900" cy="248285"/>
    <xdr:sp macro="" textlink="">
      <xdr:nvSpPr>
        <xdr:cNvPr id="245" name="n_3mainValue【体育館・プール】&#10;一人当たり面積"/>
        <xdr:cNvSpPr txBox="1"/>
      </xdr:nvSpPr>
      <xdr:spPr>
        <a:xfrm>
          <a:off x="6864350" y="990663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149225</xdr:rowOff>
    </xdr:from>
    <xdr:to xmlns:xdr="http://schemas.openxmlformats.org/drawingml/2006/spreadsheetDrawing">
      <xdr:col>28</xdr:col>
      <xdr:colOff>152400</xdr:colOff>
      <xdr:row>72</xdr:row>
      <xdr:rowOff>99060</xdr:rowOff>
    </xdr:to>
    <xdr:sp macro="" textlink="">
      <xdr:nvSpPr>
        <xdr:cNvPr id="246" name="正方形/長方形 245"/>
        <xdr:cNvSpPr/>
      </xdr:nvSpPr>
      <xdr:spPr>
        <a:xfrm>
          <a:off x="6858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124460</xdr:rowOff>
    </xdr:from>
    <xdr:to xmlns:xdr="http://schemas.openxmlformats.org/drawingml/2006/spreadsheetDrawing">
      <xdr:col>12</xdr:col>
      <xdr:colOff>127000</xdr:colOff>
      <xdr:row>74</xdr:row>
      <xdr:rowOff>37465</xdr:rowOff>
    </xdr:to>
    <xdr:sp macro="" textlink="">
      <xdr:nvSpPr>
        <xdr:cNvPr id="247" name="正方形/長方形 246"/>
        <xdr:cNvSpPr/>
      </xdr:nvSpPr>
      <xdr:spPr>
        <a:xfrm>
          <a:off x="8128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154940</xdr:rowOff>
    </xdr:from>
    <xdr:to xmlns:xdr="http://schemas.openxmlformats.org/drawingml/2006/spreadsheetDrawing">
      <xdr:col>12</xdr:col>
      <xdr:colOff>127000</xdr:colOff>
      <xdr:row>75</xdr:row>
      <xdr:rowOff>68580</xdr:rowOff>
    </xdr:to>
    <xdr:sp macro="" textlink="">
      <xdr:nvSpPr>
        <xdr:cNvPr id="248" name="正方形/長方形 247"/>
        <xdr:cNvSpPr/>
      </xdr:nvSpPr>
      <xdr:spPr>
        <a:xfrm>
          <a:off x="8128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124460</xdr:rowOff>
    </xdr:from>
    <xdr:to xmlns:xdr="http://schemas.openxmlformats.org/drawingml/2006/spreadsheetDrawing">
      <xdr:col>18</xdr:col>
      <xdr:colOff>0</xdr:colOff>
      <xdr:row>74</xdr:row>
      <xdr:rowOff>37465</xdr:rowOff>
    </xdr:to>
    <xdr:sp macro="" textlink="">
      <xdr:nvSpPr>
        <xdr:cNvPr id="249" name="正方形/長方形 248"/>
        <xdr:cNvSpPr/>
      </xdr:nvSpPr>
      <xdr:spPr>
        <a:xfrm>
          <a:off x="17145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154940</xdr:rowOff>
    </xdr:from>
    <xdr:to xmlns:xdr="http://schemas.openxmlformats.org/drawingml/2006/spreadsheetDrawing">
      <xdr:col>18</xdr:col>
      <xdr:colOff>0</xdr:colOff>
      <xdr:row>75</xdr:row>
      <xdr:rowOff>68580</xdr:rowOff>
    </xdr:to>
    <xdr:sp macro="" textlink="">
      <xdr:nvSpPr>
        <xdr:cNvPr id="250" name="正方形/長方形 249"/>
        <xdr:cNvSpPr/>
      </xdr:nvSpPr>
      <xdr:spPr>
        <a:xfrm>
          <a:off x="17145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124460</xdr:rowOff>
    </xdr:from>
    <xdr:to xmlns:xdr="http://schemas.openxmlformats.org/drawingml/2006/spreadsheetDrawing">
      <xdr:col>24</xdr:col>
      <xdr:colOff>0</xdr:colOff>
      <xdr:row>74</xdr:row>
      <xdr:rowOff>37465</xdr:rowOff>
    </xdr:to>
    <xdr:sp macro="" textlink="">
      <xdr:nvSpPr>
        <xdr:cNvPr id="251" name="正方形/長方形 250"/>
        <xdr:cNvSpPr/>
      </xdr:nvSpPr>
      <xdr:spPr>
        <a:xfrm>
          <a:off x="2743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73</xdr:row>
      <xdr:rowOff>154940</xdr:rowOff>
    </xdr:from>
    <xdr:to xmlns:xdr="http://schemas.openxmlformats.org/drawingml/2006/spreadsheetDrawing">
      <xdr:col>24</xdr:col>
      <xdr:colOff>0</xdr:colOff>
      <xdr:row>75</xdr:row>
      <xdr:rowOff>68580</xdr:rowOff>
    </xdr:to>
    <xdr:sp macro="" textlink="">
      <xdr:nvSpPr>
        <xdr:cNvPr id="252" name="正方形/長方形 251"/>
        <xdr:cNvSpPr/>
      </xdr:nvSpPr>
      <xdr:spPr>
        <a:xfrm>
          <a:off x="2743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93345</xdr:rowOff>
    </xdr:from>
    <xdr:to xmlns:xdr="http://schemas.openxmlformats.org/drawingml/2006/spreadsheetDrawing">
      <xdr:col>28</xdr:col>
      <xdr:colOff>152400</xdr:colOff>
      <xdr:row>88</xdr:row>
      <xdr:rowOff>149225</xdr:rowOff>
    </xdr:to>
    <xdr:sp macro="" textlink="">
      <xdr:nvSpPr>
        <xdr:cNvPr id="253" name="正方形/長方形 252"/>
        <xdr:cNvSpPr/>
      </xdr:nvSpPr>
      <xdr:spPr>
        <a:xfrm>
          <a:off x="685800" y="12670155"/>
          <a:ext cx="426720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68</xdr:row>
      <xdr:rowOff>149225</xdr:rowOff>
    </xdr:from>
    <xdr:to xmlns:xdr="http://schemas.openxmlformats.org/drawingml/2006/spreadsheetDrawing">
      <xdr:col>59</xdr:col>
      <xdr:colOff>88900</xdr:colOff>
      <xdr:row>72</xdr:row>
      <xdr:rowOff>99060</xdr:rowOff>
    </xdr:to>
    <xdr:sp macro="" textlink="">
      <xdr:nvSpPr>
        <xdr:cNvPr id="254" name="正方形/長方形 253"/>
        <xdr:cNvSpPr/>
      </xdr:nvSpPr>
      <xdr:spPr>
        <a:xfrm>
          <a:off x="595630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124460</xdr:rowOff>
    </xdr:from>
    <xdr:to xmlns:xdr="http://schemas.openxmlformats.org/drawingml/2006/spreadsheetDrawing">
      <xdr:col>43</xdr:col>
      <xdr:colOff>63500</xdr:colOff>
      <xdr:row>74</xdr:row>
      <xdr:rowOff>37465</xdr:rowOff>
    </xdr:to>
    <xdr:sp macro="" textlink="">
      <xdr:nvSpPr>
        <xdr:cNvPr id="255" name="正方形/長方形 254"/>
        <xdr:cNvSpPr/>
      </xdr:nvSpPr>
      <xdr:spPr>
        <a:xfrm>
          <a:off x="60642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154940</xdr:rowOff>
    </xdr:from>
    <xdr:to xmlns:xdr="http://schemas.openxmlformats.org/drawingml/2006/spreadsheetDrawing">
      <xdr:col>43</xdr:col>
      <xdr:colOff>63500</xdr:colOff>
      <xdr:row>75</xdr:row>
      <xdr:rowOff>68580</xdr:rowOff>
    </xdr:to>
    <xdr:sp macro="" textlink="">
      <xdr:nvSpPr>
        <xdr:cNvPr id="256" name="正方形/長方形 255"/>
        <xdr:cNvSpPr/>
      </xdr:nvSpPr>
      <xdr:spPr>
        <a:xfrm>
          <a:off x="60642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124460</xdr:rowOff>
    </xdr:from>
    <xdr:to xmlns:xdr="http://schemas.openxmlformats.org/drawingml/2006/spreadsheetDrawing">
      <xdr:col>48</xdr:col>
      <xdr:colOff>127000</xdr:colOff>
      <xdr:row>74</xdr:row>
      <xdr:rowOff>37465</xdr:rowOff>
    </xdr:to>
    <xdr:sp macro="" textlink="">
      <xdr:nvSpPr>
        <xdr:cNvPr id="257" name="正方形/長方形 256"/>
        <xdr:cNvSpPr/>
      </xdr:nvSpPr>
      <xdr:spPr>
        <a:xfrm>
          <a:off x="69850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154940</xdr:rowOff>
    </xdr:from>
    <xdr:to xmlns:xdr="http://schemas.openxmlformats.org/drawingml/2006/spreadsheetDrawing">
      <xdr:col>48</xdr:col>
      <xdr:colOff>127000</xdr:colOff>
      <xdr:row>75</xdr:row>
      <xdr:rowOff>68580</xdr:rowOff>
    </xdr:to>
    <xdr:sp macro="" textlink="">
      <xdr:nvSpPr>
        <xdr:cNvPr id="258" name="正方形/長方形 257"/>
        <xdr:cNvSpPr/>
      </xdr:nvSpPr>
      <xdr:spPr>
        <a:xfrm>
          <a:off x="69850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124460</xdr:rowOff>
    </xdr:from>
    <xdr:to xmlns:xdr="http://schemas.openxmlformats.org/drawingml/2006/spreadsheetDrawing">
      <xdr:col>54</xdr:col>
      <xdr:colOff>127000</xdr:colOff>
      <xdr:row>74</xdr:row>
      <xdr:rowOff>37465</xdr:rowOff>
    </xdr:to>
    <xdr:sp macro="" textlink="">
      <xdr:nvSpPr>
        <xdr:cNvPr id="259" name="正方形/長方形 258"/>
        <xdr:cNvSpPr/>
      </xdr:nvSpPr>
      <xdr:spPr>
        <a:xfrm>
          <a:off x="8013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73</xdr:row>
      <xdr:rowOff>154940</xdr:rowOff>
    </xdr:from>
    <xdr:to xmlns:xdr="http://schemas.openxmlformats.org/drawingml/2006/spreadsheetDrawing">
      <xdr:col>54</xdr:col>
      <xdr:colOff>127000</xdr:colOff>
      <xdr:row>75</xdr:row>
      <xdr:rowOff>68580</xdr:rowOff>
    </xdr:to>
    <xdr:sp macro="" textlink="">
      <xdr:nvSpPr>
        <xdr:cNvPr id="260" name="正方形/長方形 259"/>
        <xdr:cNvSpPr/>
      </xdr:nvSpPr>
      <xdr:spPr>
        <a:xfrm>
          <a:off x="8013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93345</xdr:rowOff>
    </xdr:from>
    <xdr:to xmlns:xdr="http://schemas.openxmlformats.org/drawingml/2006/spreadsheetDrawing">
      <xdr:col>59</xdr:col>
      <xdr:colOff>88900</xdr:colOff>
      <xdr:row>88</xdr:row>
      <xdr:rowOff>149225</xdr:rowOff>
    </xdr:to>
    <xdr:sp macro="" textlink="">
      <xdr:nvSpPr>
        <xdr:cNvPr id="261" name="正方形/長方形 260"/>
        <xdr:cNvSpPr/>
      </xdr:nvSpPr>
      <xdr:spPr>
        <a:xfrm>
          <a:off x="5956300" y="12670155"/>
          <a:ext cx="424815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62" name="正方形/長方形 261"/>
        <xdr:cNvSpPr/>
      </xdr:nvSpPr>
      <xdr:spPr>
        <a:xfrm>
          <a:off x="6858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63" name="正方形/長方形 262"/>
        <xdr:cNvSpPr/>
      </xdr:nvSpPr>
      <xdr:spPr>
        <a:xfrm>
          <a:off x="8128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64" name="正方形/長方形 263"/>
        <xdr:cNvSpPr/>
      </xdr:nvSpPr>
      <xdr:spPr>
        <a:xfrm>
          <a:off x="8128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65" name="正方形/長方形 264"/>
        <xdr:cNvSpPr/>
      </xdr:nvSpPr>
      <xdr:spPr>
        <a:xfrm>
          <a:off x="17145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66" name="正方形/長方形 265"/>
        <xdr:cNvSpPr/>
      </xdr:nvSpPr>
      <xdr:spPr>
        <a:xfrm>
          <a:off x="17145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67" name="正方形/長方形 266"/>
        <xdr:cNvSpPr/>
      </xdr:nvSpPr>
      <xdr:spPr>
        <a:xfrm>
          <a:off x="2743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68" name="正方形/長方形 267"/>
        <xdr:cNvSpPr/>
      </xdr:nvSpPr>
      <xdr:spPr>
        <a:xfrm>
          <a:off x="2743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69" name="正方形/長方形 268"/>
        <xdr:cNvSpPr/>
      </xdr:nvSpPr>
      <xdr:spPr>
        <a:xfrm>
          <a:off x="685800" y="164211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270" name="正方形/長方形 269"/>
        <xdr:cNvSpPr/>
      </xdr:nvSpPr>
      <xdr:spPr>
        <a:xfrm>
          <a:off x="595630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271" name="正方形/長方形 270"/>
        <xdr:cNvSpPr/>
      </xdr:nvSpPr>
      <xdr:spPr>
        <a:xfrm>
          <a:off x="60642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272" name="正方形/長方形 271"/>
        <xdr:cNvSpPr/>
      </xdr:nvSpPr>
      <xdr:spPr>
        <a:xfrm>
          <a:off x="60642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273" name="正方形/長方形 272"/>
        <xdr:cNvSpPr/>
      </xdr:nvSpPr>
      <xdr:spPr>
        <a:xfrm>
          <a:off x="69850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274" name="正方形/長方形 273"/>
        <xdr:cNvSpPr/>
      </xdr:nvSpPr>
      <xdr:spPr>
        <a:xfrm>
          <a:off x="69850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275" name="正方形/長方形 274"/>
        <xdr:cNvSpPr/>
      </xdr:nvSpPr>
      <xdr:spPr>
        <a:xfrm>
          <a:off x="8013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276" name="正方形/長方形 275"/>
        <xdr:cNvSpPr/>
      </xdr:nvSpPr>
      <xdr:spPr>
        <a:xfrm>
          <a:off x="8013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77" name="正方形/長方形 276"/>
        <xdr:cNvSpPr/>
      </xdr:nvSpPr>
      <xdr:spPr>
        <a:xfrm>
          <a:off x="5956300" y="164211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74295</xdr:rowOff>
    </xdr:from>
    <xdr:to xmlns:xdr="http://schemas.openxmlformats.org/drawingml/2006/spreadsheetDrawing">
      <xdr:col>90</xdr:col>
      <xdr:colOff>25400</xdr:colOff>
      <xdr:row>28</xdr:row>
      <xdr:rowOff>24765</xdr:rowOff>
    </xdr:to>
    <xdr:sp macro="" textlink="">
      <xdr:nvSpPr>
        <xdr:cNvPr id="278" name="正方形/長方形 277"/>
        <xdr:cNvSpPr/>
      </xdr:nvSpPr>
      <xdr:spPr>
        <a:xfrm>
          <a:off x="1120775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50165</xdr:rowOff>
    </xdr:from>
    <xdr:to xmlns:xdr="http://schemas.openxmlformats.org/drawingml/2006/spreadsheetDrawing">
      <xdr:col>74</xdr:col>
      <xdr:colOff>0</xdr:colOff>
      <xdr:row>29</xdr:row>
      <xdr:rowOff>130175</xdr:rowOff>
    </xdr:to>
    <xdr:sp macro="" textlink="">
      <xdr:nvSpPr>
        <xdr:cNvPr id="279" name="正方形/長方形 278"/>
        <xdr:cNvSpPr/>
      </xdr:nvSpPr>
      <xdr:spPr>
        <a:xfrm>
          <a:off x="11315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80645</xdr:rowOff>
    </xdr:from>
    <xdr:to xmlns:xdr="http://schemas.openxmlformats.org/drawingml/2006/spreadsheetDrawing">
      <xdr:col>74</xdr:col>
      <xdr:colOff>0</xdr:colOff>
      <xdr:row>30</xdr:row>
      <xdr:rowOff>161925</xdr:rowOff>
    </xdr:to>
    <xdr:sp macro="" textlink="">
      <xdr:nvSpPr>
        <xdr:cNvPr id="280" name="正方形/長方形 279"/>
        <xdr:cNvSpPr/>
      </xdr:nvSpPr>
      <xdr:spPr>
        <a:xfrm>
          <a:off x="11315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50165</xdr:rowOff>
    </xdr:from>
    <xdr:to xmlns:xdr="http://schemas.openxmlformats.org/drawingml/2006/spreadsheetDrawing">
      <xdr:col>79</xdr:col>
      <xdr:colOff>63500</xdr:colOff>
      <xdr:row>29</xdr:row>
      <xdr:rowOff>130175</xdr:rowOff>
    </xdr:to>
    <xdr:sp macro="" textlink="">
      <xdr:nvSpPr>
        <xdr:cNvPr id="281" name="正方形/長方形 280"/>
        <xdr:cNvSpPr/>
      </xdr:nvSpPr>
      <xdr:spPr>
        <a:xfrm>
          <a:off x="122364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80645</xdr:rowOff>
    </xdr:from>
    <xdr:to xmlns:xdr="http://schemas.openxmlformats.org/drawingml/2006/spreadsheetDrawing">
      <xdr:col>79</xdr:col>
      <xdr:colOff>63500</xdr:colOff>
      <xdr:row>30</xdr:row>
      <xdr:rowOff>161925</xdr:rowOff>
    </xdr:to>
    <xdr:sp macro="" textlink="">
      <xdr:nvSpPr>
        <xdr:cNvPr id="282" name="正方形/長方形 281"/>
        <xdr:cNvSpPr/>
      </xdr:nvSpPr>
      <xdr:spPr>
        <a:xfrm>
          <a:off x="122364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50165</xdr:rowOff>
    </xdr:from>
    <xdr:to xmlns:xdr="http://schemas.openxmlformats.org/drawingml/2006/spreadsheetDrawing">
      <xdr:col>85</xdr:col>
      <xdr:colOff>63500</xdr:colOff>
      <xdr:row>29</xdr:row>
      <xdr:rowOff>130175</xdr:rowOff>
    </xdr:to>
    <xdr:sp macro="" textlink="">
      <xdr:nvSpPr>
        <xdr:cNvPr id="283" name="正方形/長方形 282"/>
        <xdr:cNvSpPr/>
      </xdr:nvSpPr>
      <xdr:spPr>
        <a:xfrm>
          <a:off x="132651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29</xdr:row>
      <xdr:rowOff>80645</xdr:rowOff>
    </xdr:from>
    <xdr:to xmlns:xdr="http://schemas.openxmlformats.org/drawingml/2006/spreadsheetDrawing">
      <xdr:col>85</xdr:col>
      <xdr:colOff>63500</xdr:colOff>
      <xdr:row>30</xdr:row>
      <xdr:rowOff>161925</xdr:rowOff>
    </xdr:to>
    <xdr:sp macro="" textlink="">
      <xdr:nvSpPr>
        <xdr:cNvPr id="284" name="正方形/長方形 283"/>
        <xdr:cNvSpPr/>
      </xdr:nvSpPr>
      <xdr:spPr>
        <a:xfrm>
          <a:off x="132651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74295</xdr:rowOff>
    </xdr:to>
    <xdr:sp macro="" textlink="">
      <xdr:nvSpPr>
        <xdr:cNvPr id="285" name="正方形/長方形 284"/>
        <xdr:cNvSpPr/>
      </xdr:nvSpPr>
      <xdr:spPr>
        <a:xfrm>
          <a:off x="11207750" y="5219065"/>
          <a:ext cx="424815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24</xdr:row>
      <xdr:rowOff>74295</xdr:rowOff>
    </xdr:from>
    <xdr:to xmlns:xdr="http://schemas.openxmlformats.org/drawingml/2006/spreadsheetDrawing">
      <xdr:col>120</xdr:col>
      <xdr:colOff>152400</xdr:colOff>
      <xdr:row>28</xdr:row>
      <xdr:rowOff>24765</xdr:rowOff>
    </xdr:to>
    <xdr:sp macro="" textlink="">
      <xdr:nvSpPr>
        <xdr:cNvPr id="286" name="正方形/長方形 285"/>
        <xdr:cNvSpPr/>
      </xdr:nvSpPr>
      <xdr:spPr>
        <a:xfrm>
          <a:off x="164592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50165</xdr:rowOff>
    </xdr:from>
    <xdr:to xmlns:xdr="http://schemas.openxmlformats.org/drawingml/2006/spreadsheetDrawing">
      <xdr:col>104</xdr:col>
      <xdr:colOff>127000</xdr:colOff>
      <xdr:row>29</xdr:row>
      <xdr:rowOff>130175</xdr:rowOff>
    </xdr:to>
    <xdr:sp macro="" textlink="">
      <xdr:nvSpPr>
        <xdr:cNvPr id="287" name="正方形/長方形 286"/>
        <xdr:cNvSpPr/>
      </xdr:nvSpPr>
      <xdr:spPr>
        <a:xfrm>
          <a:off x="16586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80645</xdr:rowOff>
    </xdr:from>
    <xdr:to xmlns:xdr="http://schemas.openxmlformats.org/drawingml/2006/spreadsheetDrawing">
      <xdr:col>104</xdr:col>
      <xdr:colOff>127000</xdr:colOff>
      <xdr:row>30</xdr:row>
      <xdr:rowOff>161925</xdr:rowOff>
    </xdr:to>
    <xdr:sp macro="" textlink="">
      <xdr:nvSpPr>
        <xdr:cNvPr id="288" name="正方形/長方形 287"/>
        <xdr:cNvSpPr/>
      </xdr:nvSpPr>
      <xdr:spPr>
        <a:xfrm>
          <a:off x="16586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50165</xdr:rowOff>
    </xdr:from>
    <xdr:to xmlns:xdr="http://schemas.openxmlformats.org/drawingml/2006/spreadsheetDrawing">
      <xdr:col>110</xdr:col>
      <xdr:colOff>0</xdr:colOff>
      <xdr:row>29</xdr:row>
      <xdr:rowOff>130175</xdr:rowOff>
    </xdr:to>
    <xdr:sp macro="" textlink="">
      <xdr:nvSpPr>
        <xdr:cNvPr id="289" name="正方形/長方形 288"/>
        <xdr:cNvSpPr/>
      </xdr:nvSpPr>
      <xdr:spPr>
        <a:xfrm>
          <a:off x="174879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80645</xdr:rowOff>
    </xdr:from>
    <xdr:to xmlns:xdr="http://schemas.openxmlformats.org/drawingml/2006/spreadsheetDrawing">
      <xdr:col>110</xdr:col>
      <xdr:colOff>0</xdr:colOff>
      <xdr:row>30</xdr:row>
      <xdr:rowOff>161925</xdr:rowOff>
    </xdr:to>
    <xdr:sp macro="" textlink="">
      <xdr:nvSpPr>
        <xdr:cNvPr id="290" name="正方形/長方形 289"/>
        <xdr:cNvSpPr/>
      </xdr:nvSpPr>
      <xdr:spPr>
        <a:xfrm>
          <a:off x="174879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50165</xdr:rowOff>
    </xdr:from>
    <xdr:to xmlns:xdr="http://schemas.openxmlformats.org/drawingml/2006/spreadsheetDrawing">
      <xdr:col>116</xdr:col>
      <xdr:colOff>0</xdr:colOff>
      <xdr:row>29</xdr:row>
      <xdr:rowOff>130175</xdr:rowOff>
    </xdr:to>
    <xdr:sp macro="" textlink="">
      <xdr:nvSpPr>
        <xdr:cNvPr id="291" name="正方形/長方形 290"/>
        <xdr:cNvSpPr/>
      </xdr:nvSpPr>
      <xdr:spPr>
        <a:xfrm>
          <a:off x="185166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29</xdr:row>
      <xdr:rowOff>80645</xdr:rowOff>
    </xdr:from>
    <xdr:to xmlns:xdr="http://schemas.openxmlformats.org/drawingml/2006/spreadsheetDrawing">
      <xdr:col>116</xdr:col>
      <xdr:colOff>0</xdr:colOff>
      <xdr:row>30</xdr:row>
      <xdr:rowOff>161925</xdr:rowOff>
    </xdr:to>
    <xdr:sp macro="" textlink="">
      <xdr:nvSpPr>
        <xdr:cNvPr id="292" name="正方形/長方形 291"/>
        <xdr:cNvSpPr/>
      </xdr:nvSpPr>
      <xdr:spPr>
        <a:xfrm>
          <a:off x="185166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74295</xdr:rowOff>
    </xdr:to>
    <xdr:sp macro="" textlink="">
      <xdr:nvSpPr>
        <xdr:cNvPr id="293" name="正方形/長方形 292"/>
        <xdr:cNvSpPr/>
      </xdr:nvSpPr>
      <xdr:spPr>
        <a:xfrm>
          <a:off x="16459200" y="5219065"/>
          <a:ext cx="426720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46</xdr:row>
      <xdr:rowOff>111760</xdr:rowOff>
    </xdr:from>
    <xdr:to xmlns:xdr="http://schemas.openxmlformats.org/drawingml/2006/spreadsheetDrawing">
      <xdr:col>90</xdr:col>
      <xdr:colOff>25400</xdr:colOff>
      <xdr:row>50</xdr:row>
      <xdr:rowOff>61595</xdr:rowOff>
    </xdr:to>
    <xdr:sp macro="" textlink="">
      <xdr:nvSpPr>
        <xdr:cNvPr id="294" name="正方形/長方形 293"/>
        <xdr:cNvSpPr/>
      </xdr:nvSpPr>
      <xdr:spPr>
        <a:xfrm>
          <a:off x="1120775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86995</xdr:rowOff>
    </xdr:from>
    <xdr:to xmlns:xdr="http://schemas.openxmlformats.org/drawingml/2006/spreadsheetDrawing">
      <xdr:col>74</xdr:col>
      <xdr:colOff>0</xdr:colOff>
      <xdr:row>52</xdr:row>
      <xdr:rowOff>0</xdr:rowOff>
    </xdr:to>
    <xdr:sp macro="" textlink="">
      <xdr:nvSpPr>
        <xdr:cNvPr id="295" name="正方形/長方形 294"/>
        <xdr:cNvSpPr/>
      </xdr:nvSpPr>
      <xdr:spPr>
        <a:xfrm>
          <a:off x="11315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117475</xdr:rowOff>
    </xdr:from>
    <xdr:to xmlns:xdr="http://schemas.openxmlformats.org/drawingml/2006/spreadsheetDrawing">
      <xdr:col>74</xdr:col>
      <xdr:colOff>0</xdr:colOff>
      <xdr:row>53</xdr:row>
      <xdr:rowOff>31115</xdr:rowOff>
    </xdr:to>
    <xdr:sp macro="" textlink="">
      <xdr:nvSpPr>
        <xdr:cNvPr id="296" name="正方形/長方形 295"/>
        <xdr:cNvSpPr/>
      </xdr:nvSpPr>
      <xdr:spPr>
        <a:xfrm>
          <a:off x="11315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86995</xdr:rowOff>
    </xdr:from>
    <xdr:to xmlns:xdr="http://schemas.openxmlformats.org/drawingml/2006/spreadsheetDrawing">
      <xdr:col>79</xdr:col>
      <xdr:colOff>63500</xdr:colOff>
      <xdr:row>52</xdr:row>
      <xdr:rowOff>0</xdr:rowOff>
    </xdr:to>
    <xdr:sp macro="" textlink="">
      <xdr:nvSpPr>
        <xdr:cNvPr id="297" name="正方形/長方形 296"/>
        <xdr:cNvSpPr/>
      </xdr:nvSpPr>
      <xdr:spPr>
        <a:xfrm>
          <a:off x="122364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117475</xdr:rowOff>
    </xdr:from>
    <xdr:to xmlns:xdr="http://schemas.openxmlformats.org/drawingml/2006/spreadsheetDrawing">
      <xdr:col>79</xdr:col>
      <xdr:colOff>63500</xdr:colOff>
      <xdr:row>53</xdr:row>
      <xdr:rowOff>31115</xdr:rowOff>
    </xdr:to>
    <xdr:sp macro="" textlink="">
      <xdr:nvSpPr>
        <xdr:cNvPr id="298" name="正方形/長方形 297"/>
        <xdr:cNvSpPr/>
      </xdr:nvSpPr>
      <xdr:spPr>
        <a:xfrm>
          <a:off x="122364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86995</xdr:rowOff>
    </xdr:from>
    <xdr:to xmlns:xdr="http://schemas.openxmlformats.org/drawingml/2006/spreadsheetDrawing">
      <xdr:col>85</xdr:col>
      <xdr:colOff>63500</xdr:colOff>
      <xdr:row>52</xdr:row>
      <xdr:rowOff>0</xdr:rowOff>
    </xdr:to>
    <xdr:sp macro="" textlink="">
      <xdr:nvSpPr>
        <xdr:cNvPr id="299" name="正方形/長方形 298"/>
        <xdr:cNvSpPr/>
      </xdr:nvSpPr>
      <xdr:spPr>
        <a:xfrm>
          <a:off x="132651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51</xdr:row>
      <xdr:rowOff>117475</xdr:rowOff>
    </xdr:from>
    <xdr:to xmlns:xdr="http://schemas.openxmlformats.org/drawingml/2006/spreadsheetDrawing">
      <xdr:col>85</xdr:col>
      <xdr:colOff>63500</xdr:colOff>
      <xdr:row>53</xdr:row>
      <xdr:rowOff>31115</xdr:rowOff>
    </xdr:to>
    <xdr:sp macro="" textlink="">
      <xdr:nvSpPr>
        <xdr:cNvPr id="300" name="正方形/長方形 299"/>
        <xdr:cNvSpPr/>
      </xdr:nvSpPr>
      <xdr:spPr>
        <a:xfrm>
          <a:off x="132651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55880</xdr:rowOff>
    </xdr:from>
    <xdr:to xmlns:xdr="http://schemas.openxmlformats.org/drawingml/2006/spreadsheetDrawing">
      <xdr:col>90</xdr:col>
      <xdr:colOff>25400</xdr:colOff>
      <xdr:row>66</xdr:row>
      <xdr:rowOff>111760</xdr:rowOff>
    </xdr:to>
    <xdr:sp macro="" textlink="">
      <xdr:nvSpPr>
        <xdr:cNvPr id="301" name="正方形/長方形 300"/>
        <xdr:cNvSpPr/>
      </xdr:nvSpPr>
      <xdr:spPr>
        <a:xfrm>
          <a:off x="1120775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37465</xdr:rowOff>
    </xdr:from>
    <xdr:ext cx="298450" cy="220345"/>
    <xdr:sp macro="" textlink="">
      <xdr:nvSpPr>
        <xdr:cNvPr id="302" name="テキスト ボックス 301"/>
        <xdr:cNvSpPr txBox="1"/>
      </xdr:nvSpPr>
      <xdr:spPr>
        <a:xfrm>
          <a:off x="11169650" y="875855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111760</xdr:rowOff>
    </xdr:from>
    <xdr:to xmlns:xdr="http://schemas.openxmlformats.org/drawingml/2006/spreadsheetDrawing">
      <xdr:col>89</xdr:col>
      <xdr:colOff>171450</xdr:colOff>
      <xdr:row>66</xdr:row>
      <xdr:rowOff>111760</xdr:rowOff>
    </xdr:to>
    <xdr:cxnSp macro="">
      <xdr:nvCxnSpPr>
        <xdr:cNvPr id="303" name="直線コネクタ 302"/>
        <xdr:cNvCxnSpPr/>
      </xdr:nvCxnSpPr>
      <xdr:spPr>
        <a:xfrm>
          <a:off x="11207750" y="111798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140335</xdr:rowOff>
    </xdr:from>
    <xdr:ext cx="398145" cy="248285"/>
    <xdr:sp macro="" textlink="">
      <xdr:nvSpPr>
        <xdr:cNvPr id="304" name="テキスト ボックス 303"/>
        <xdr:cNvSpPr txBox="1"/>
      </xdr:nvSpPr>
      <xdr:spPr>
        <a:xfrm>
          <a:off x="10842625" y="11040745"/>
          <a:ext cx="3981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171450</xdr:colOff>
      <xdr:row>64</xdr:row>
      <xdr:rowOff>0</xdr:rowOff>
    </xdr:to>
    <xdr:cxnSp macro="">
      <xdr:nvCxnSpPr>
        <xdr:cNvPr id="305" name="直線コネクタ 304"/>
        <xdr:cNvCxnSpPr/>
      </xdr:nvCxnSpPr>
      <xdr:spPr>
        <a:xfrm>
          <a:off x="11207750" y="1073277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28575</xdr:rowOff>
    </xdr:from>
    <xdr:ext cx="398145" cy="248285"/>
    <xdr:sp macro="" textlink="">
      <xdr:nvSpPr>
        <xdr:cNvPr id="306" name="テキスト ボックス 305"/>
        <xdr:cNvSpPr txBox="1"/>
      </xdr:nvSpPr>
      <xdr:spPr>
        <a:xfrm>
          <a:off x="10842625" y="10593705"/>
          <a:ext cx="3981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55880</xdr:rowOff>
    </xdr:from>
    <xdr:to xmlns:xdr="http://schemas.openxmlformats.org/drawingml/2006/spreadsheetDrawing">
      <xdr:col>89</xdr:col>
      <xdr:colOff>171450</xdr:colOff>
      <xdr:row>61</xdr:row>
      <xdr:rowOff>55880</xdr:rowOff>
    </xdr:to>
    <xdr:cxnSp macro="">
      <xdr:nvCxnSpPr>
        <xdr:cNvPr id="307" name="直線コネクタ 306"/>
        <xdr:cNvCxnSpPr/>
      </xdr:nvCxnSpPr>
      <xdr:spPr>
        <a:xfrm>
          <a:off x="11207750" y="102857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84455</xdr:rowOff>
    </xdr:from>
    <xdr:ext cx="398145" cy="248285"/>
    <xdr:sp macro="" textlink="">
      <xdr:nvSpPr>
        <xdr:cNvPr id="308" name="テキスト ボックス 307"/>
        <xdr:cNvSpPr txBox="1"/>
      </xdr:nvSpPr>
      <xdr:spPr>
        <a:xfrm>
          <a:off x="10842625" y="10146665"/>
          <a:ext cx="3981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111760</xdr:rowOff>
    </xdr:from>
    <xdr:to xmlns:xdr="http://schemas.openxmlformats.org/drawingml/2006/spreadsheetDrawing">
      <xdr:col>89</xdr:col>
      <xdr:colOff>171450</xdr:colOff>
      <xdr:row>58</xdr:row>
      <xdr:rowOff>111760</xdr:rowOff>
    </xdr:to>
    <xdr:cxnSp macro="">
      <xdr:nvCxnSpPr>
        <xdr:cNvPr id="309" name="直線コネクタ 308"/>
        <xdr:cNvCxnSpPr/>
      </xdr:nvCxnSpPr>
      <xdr:spPr>
        <a:xfrm>
          <a:off x="11207750" y="98386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140335</xdr:rowOff>
    </xdr:from>
    <xdr:ext cx="398145" cy="248285"/>
    <xdr:sp macro="" textlink="">
      <xdr:nvSpPr>
        <xdr:cNvPr id="310" name="テキスト ボックス 309"/>
        <xdr:cNvSpPr txBox="1"/>
      </xdr:nvSpPr>
      <xdr:spPr>
        <a:xfrm>
          <a:off x="10842625" y="9699625"/>
          <a:ext cx="3981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171450</xdr:colOff>
      <xdr:row>56</xdr:row>
      <xdr:rowOff>0</xdr:rowOff>
    </xdr:to>
    <xdr:cxnSp macro="">
      <xdr:nvCxnSpPr>
        <xdr:cNvPr id="311" name="直線コネクタ 310"/>
        <xdr:cNvCxnSpPr/>
      </xdr:nvCxnSpPr>
      <xdr:spPr>
        <a:xfrm>
          <a:off x="11207750" y="93916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55</xdr:row>
      <xdr:rowOff>28575</xdr:rowOff>
    </xdr:from>
    <xdr:ext cx="462280" cy="248285"/>
    <xdr:sp macro="" textlink="">
      <xdr:nvSpPr>
        <xdr:cNvPr id="312" name="テキスト ボックス 311"/>
        <xdr:cNvSpPr txBox="1"/>
      </xdr:nvSpPr>
      <xdr:spPr>
        <a:xfrm>
          <a:off x="10797540" y="9252585"/>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55880</xdr:rowOff>
    </xdr:from>
    <xdr:to xmlns:xdr="http://schemas.openxmlformats.org/drawingml/2006/spreadsheetDrawing">
      <xdr:col>89</xdr:col>
      <xdr:colOff>171450</xdr:colOff>
      <xdr:row>53</xdr:row>
      <xdr:rowOff>55880</xdr:rowOff>
    </xdr:to>
    <xdr:cxnSp macro="">
      <xdr:nvCxnSpPr>
        <xdr:cNvPr id="313" name="直線コネクタ 312"/>
        <xdr:cNvCxnSpPr/>
      </xdr:nvCxnSpPr>
      <xdr:spPr>
        <a:xfrm>
          <a:off x="11207750" y="8944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84455</xdr:rowOff>
    </xdr:from>
    <xdr:ext cx="462280" cy="248285"/>
    <xdr:sp macro="" textlink="">
      <xdr:nvSpPr>
        <xdr:cNvPr id="314" name="テキスト ボックス 313"/>
        <xdr:cNvSpPr txBox="1"/>
      </xdr:nvSpPr>
      <xdr:spPr>
        <a:xfrm>
          <a:off x="10797540" y="8805545"/>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55880</xdr:rowOff>
    </xdr:from>
    <xdr:to xmlns:xdr="http://schemas.openxmlformats.org/drawingml/2006/spreadsheetDrawing">
      <xdr:col>90</xdr:col>
      <xdr:colOff>25400</xdr:colOff>
      <xdr:row>66</xdr:row>
      <xdr:rowOff>111760</xdr:rowOff>
    </xdr:to>
    <xdr:sp macro="" textlink="">
      <xdr:nvSpPr>
        <xdr:cNvPr id="315" name="【保健センター・保健所】&#10;有形固定資産減価償却率グラフ枠"/>
        <xdr:cNvSpPr/>
      </xdr:nvSpPr>
      <xdr:spPr>
        <a:xfrm>
          <a:off x="1120775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0</xdr:rowOff>
    </xdr:from>
    <xdr:to xmlns:xdr="http://schemas.openxmlformats.org/drawingml/2006/spreadsheetDrawing">
      <xdr:col>85</xdr:col>
      <xdr:colOff>126365</xdr:colOff>
      <xdr:row>64</xdr:row>
      <xdr:rowOff>89535</xdr:rowOff>
    </xdr:to>
    <xdr:cxnSp macro="">
      <xdr:nvCxnSpPr>
        <xdr:cNvPr id="316" name="直線コネクタ 315"/>
        <xdr:cNvCxnSpPr/>
      </xdr:nvCxnSpPr>
      <xdr:spPr>
        <a:xfrm flipV="1">
          <a:off x="14699615" y="9391650"/>
          <a:ext cx="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93345</xdr:rowOff>
    </xdr:from>
    <xdr:ext cx="400050" cy="253365"/>
    <xdr:sp macro="" textlink="">
      <xdr:nvSpPr>
        <xdr:cNvPr id="317" name="【保健センター・保健所】&#10;有形固定資産減価償却率最小値テキスト"/>
        <xdr:cNvSpPr txBox="1"/>
      </xdr:nvSpPr>
      <xdr:spPr>
        <a:xfrm>
          <a:off x="14738350" y="10826115"/>
          <a:ext cx="400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89535</xdr:rowOff>
    </xdr:from>
    <xdr:to xmlns:xdr="http://schemas.openxmlformats.org/drawingml/2006/spreadsheetDrawing">
      <xdr:col>86</xdr:col>
      <xdr:colOff>25400</xdr:colOff>
      <xdr:row>64</xdr:row>
      <xdr:rowOff>89535</xdr:rowOff>
    </xdr:to>
    <xdr:cxnSp macro="">
      <xdr:nvCxnSpPr>
        <xdr:cNvPr id="318" name="直線コネクタ 317"/>
        <xdr:cNvCxnSpPr/>
      </xdr:nvCxnSpPr>
      <xdr:spPr>
        <a:xfrm>
          <a:off x="14611350" y="108223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115570</xdr:rowOff>
    </xdr:from>
    <xdr:ext cx="464820" cy="253365"/>
    <xdr:sp macro="" textlink="">
      <xdr:nvSpPr>
        <xdr:cNvPr id="319" name="【保健センター・保健所】&#10;有形固定資産減価償却率最大値テキスト"/>
        <xdr:cNvSpPr txBox="1"/>
      </xdr:nvSpPr>
      <xdr:spPr>
        <a:xfrm>
          <a:off x="14738350" y="9171940"/>
          <a:ext cx="464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0</xdr:rowOff>
    </xdr:from>
    <xdr:to xmlns:xdr="http://schemas.openxmlformats.org/drawingml/2006/spreadsheetDrawing">
      <xdr:col>86</xdr:col>
      <xdr:colOff>25400</xdr:colOff>
      <xdr:row>56</xdr:row>
      <xdr:rowOff>0</xdr:rowOff>
    </xdr:to>
    <xdr:cxnSp macro="">
      <xdr:nvCxnSpPr>
        <xdr:cNvPr id="320" name="直線コネクタ 319"/>
        <xdr:cNvCxnSpPr/>
      </xdr:nvCxnSpPr>
      <xdr:spPr>
        <a:xfrm>
          <a:off x="14611350" y="93916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61</xdr:row>
      <xdr:rowOff>160655</xdr:rowOff>
    </xdr:from>
    <xdr:ext cx="400050" cy="248285"/>
    <xdr:sp macro="" textlink="">
      <xdr:nvSpPr>
        <xdr:cNvPr id="321" name="【保健センター・保健所】&#10;有形固定資産減価償却率平均値テキスト"/>
        <xdr:cNvSpPr txBox="1"/>
      </xdr:nvSpPr>
      <xdr:spPr>
        <a:xfrm>
          <a:off x="14738350" y="10390505"/>
          <a:ext cx="40005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62</xdr:row>
      <xdr:rowOff>137795</xdr:rowOff>
    </xdr:from>
    <xdr:to xmlns:xdr="http://schemas.openxmlformats.org/drawingml/2006/spreadsheetDrawing">
      <xdr:col>85</xdr:col>
      <xdr:colOff>171450</xdr:colOff>
      <xdr:row>63</xdr:row>
      <xdr:rowOff>69850</xdr:rowOff>
    </xdr:to>
    <xdr:sp macro="" textlink="">
      <xdr:nvSpPr>
        <xdr:cNvPr id="322" name="フローチャート: 判断 321"/>
        <xdr:cNvSpPr/>
      </xdr:nvSpPr>
      <xdr:spPr>
        <a:xfrm>
          <a:off x="14649450" y="1053528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62</xdr:row>
      <xdr:rowOff>167005</xdr:rowOff>
    </xdr:from>
    <xdr:to xmlns:xdr="http://schemas.openxmlformats.org/drawingml/2006/spreadsheetDrawing">
      <xdr:col>81</xdr:col>
      <xdr:colOff>101600</xdr:colOff>
      <xdr:row>63</xdr:row>
      <xdr:rowOff>98425</xdr:rowOff>
    </xdr:to>
    <xdr:sp macro="" textlink="">
      <xdr:nvSpPr>
        <xdr:cNvPr id="323" name="フローチャート: 判断 322"/>
        <xdr:cNvSpPr/>
      </xdr:nvSpPr>
      <xdr:spPr>
        <a:xfrm>
          <a:off x="13887450" y="105644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63</xdr:row>
      <xdr:rowOff>39370</xdr:rowOff>
    </xdr:from>
    <xdr:to xmlns:xdr="http://schemas.openxmlformats.org/drawingml/2006/spreadsheetDrawing">
      <xdr:col>76</xdr:col>
      <xdr:colOff>165100</xdr:colOff>
      <xdr:row>63</xdr:row>
      <xdr:rowOff>139065</xdr:rowOff>
    </xdr:to>
    <xdr:sp macro="" textlink="">
      <xdr:nvSpPr>
        <xdr:cNvPr id="324" name="フローチャート: 判断 323"/>
        <xdr:cNvSpPr/>
      </xdr:nvSpPr>
      <xdr:spPr>
        <a:xfrm>
          <a:off x="13093700" y="106045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62</xdr:row>
      <xdr:rowOff>153670</xdr:rowOff>
    </xdr:from>
    <xdr:to xmlns:xdr="http://schemas.openxmlformats.org/drawingml/2006/spreadsheetDrawing">
      <xdr:col>72</xdr:col>
      <xdr:colOff>38100</xdr:colOff>
      <xdr:row>63</xdr:row>
      <xdr:rowOff>85725</xdr:rowOff>
    </xdr:to>
    <xdr:sp macro="" textlink="">
      <xdr:nvSpPr>
        <xdr:cNvPr id="325" name="フローチャート: 判断 324"/>
        <xdr:cNvSpPr/>
      </xdr:nvSpPr>
      <xdr:spPr>
        <a:xfrm>
          <a:off x="12299950" y="1055116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109220</xdr:rowOff>
    </xdr:from>
    <xdr:ext cx="762000" cy="248285"/>
    <xdr:sp macro="" textlink="">
      <xdr:nvSpPr>
        <xdr:cNvPr id="326" name="テキスト ボックス 325"/>
        <xdr:cNvSpPr txBox="1"/>
      </xdr:nvSpPr>
      <xdr:spPr>
        <a:xfrm>
          <a:off x="14528800" y="111772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109220</xdr:rowOff>
    </xdr:from>
    <xdr:ext cx="756920" cy="248285"/>
    <xdr:sp macro="" textlink="">
      <xdr:nvSpPr>
        <xdr:cNvPr id="327" name="テキスト ボックス 326"/>
        <xdr:cNvSpPr txBox="1"/>
      </xdr:nvSpPr>
      <xdr:spPr>
        <a:xfrm>
          <a:off x="13766800" y="1117727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109220</xdr:rowOff>
    </xdr:from>
    <xdr:ext cx="762000" cy="248285"/>
    <xdr:sp macro="" textlink="">
      <xdr:nvSpPr>
        <xdr:cNvPr id="328" name="テキスト ボックス 327"/>
        <xdr:cNvSpPr txBox="1"/>
      </xdr:nvSpPr>
      <xdr:spPr>
        <a:xfrm>
          <a:off x="12973050" y="111772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66</xdr:row>
      <xdr:rowOff>109220</xdr:rowOff>
    </xdr:from>
    <xdr:ext cx="762000" cy="248285"/>
    <xdr:sp macro="" textlink="">
      <xdr:nvSpPr>
        <xdr:cNvPr id="329" name="テキスト ボックス 328"/>
        <xdr:cNvSpPr txBox="1"/>
      </xdr:nvSpPr>
      <xdr:spPr>
        <a:xfrm>
          <a:off x="12172950" y="111772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109220</xdr:rowOff>
    </xdr:from>
    <xdr:ext cx="756920" cy="248285"/>
    <xdr:sp macro="" textlink="">
      <xdr:nvSpPr>
        <xdr:cNvPr id="330" name="テキスト ボックス 329"/>
        <xdr:cNvSpPr txBox="1"/>
      </xdr:nvSpPr>
      <xdr:spPr>
        <a:xfrm>
          <a:off x="11366500" y="1117727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63</xdr:row>
      <xdr:rowOff>39370</xdr:rowOff>
    </xdr:from>
    <xdr:to xmlns:xdr="http://schemas.openxmlformats.org/drawingml/2006/spreadsheetDrawing">
      <xdr:col>85</xdr:col>
      <xdr:colOff>171450</xdr:colOff>
      <xdr:row>63</xdr:row>
      <xdr:rowOff>139065</xdr:rowOff>
    </xdr:to>
    <xdr:sp macro="" textlink="">
      <xdr:nvSpPr>
        <xdr:cNvPr id="331" name="楕円 330"/>
        <xdr:cNvSpPr/>
      </xdr:nvSpPr>
      <xdr:spPr>
        <a:xfrm>
          <a:off x="14649450" y="1060450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63</xdr:row>
      <xdr:rowOff>18415</xdr:rowOff>
    </xdr:from>
    <xdr:ext cx="400050" cy="252095"/>
    <xdr:sp macro="" textlink="">
      <xdr:nvSpPr>
        <xdr:cNvPr id="332" name="【保健センター・保健所】&#10;有形固定資産減価償却率該当値テキスト"/>
        <xdr:cNvSpPr txBox="1"/>
      </xdr:nvSpPr>
      <xdr:spPr>
        <a:xfrm>
          <a:off x="14738350" y="10583545"/>
          <a:ext cx="4000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63</xdr:row>
      <xdr:rowOff>75565</xdr:rowOff>
    </xdr:from>
    <xdr:to xmlns:xdr="http://schemas.openxmlformats.org/drawingml/2006/spreadsheetDrawing">
      <xdr:col>81</xdr:col>
      <xdr:colOff>101600</xdr:colOff>
      <xdr:row>64</xdr:row>
      <xdr:rowOff>6985</xdr:rowOff>
    </xdr:to>
    <xdr:sp macro="" textlink="">
      <xdr:nvSpPr>
        <xdr:cNvPr id="333" name="楕円 332"/>
        <xdr:cNvSpPr/>
      </xdr:nvSpPr>
      <xdr:spPr>
        <a:xfrm>
          <a:off x="13887450" y="106406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63</xdr:row>
      <xdr:rowOff>89535</xdr:rowOff>
    </xdr:from>
    <xdr:to xmlns:xdr="http://schemas.openxmlformats.org/drawingml/2006/spreadsheetDrawing">
      <xdr:col>85</xdr:col>
      <xdr:colOff>127000</xdr:colOff>
      <xdr:row>63</xdr:row>
      <xdr:rowOff>125730</xdr:rowOff>
    </xdr:to>
    <xdr:cxnSp macro="">
      <xdr:nvCxnSpPr>
        <xdr:cNvPr id="334" name="直線コネクタ 333"/>
        <xdr:cNvCxnSpPr/>
      </xdr:nvCxnSpPr>
      <xdr:spPr>
        <a:xfrm flipV="1">
          <a:off x="13938250" y="10654665"/>
          <a:ext cx="762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63</xdr:row>
      <xdr:rowOff>28575</xdr:rowOff>
    </xdr:from>
    <xdr:to xmlns:xdr="http://schemas.openxmlformats.org/drawingml/2006/spreadsheetDrawing">
      <xdr:col>76</xdr:col>
      <xdr:colOff>165100</xdr:colOff>
      <xdr:row>63</xdr:row>
      <xdr:rowOff>128270</xdr:rowOff>
    </xdr:to>
    <xdr:sp macro="" textlink="">
      <xdr:nvSpPr>
        <xdr:cNvPr id="335" name="楕円 334"/>
        <xdr:cNvSpPr/>
      </xdr:nvSpPr>
      <xdr:spPr>
        <a:xfrm>
          <a:off x="13093700" y="105937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63</xdr:row>
      <xdr:rowOff>78105</xdr:rowOff>
    </xdr:from>
    <xdr:to xmlns:xdr="http://schemas.openxmlformats.org/drawingml/2006/spreadsheetDrawing">
      <xdr:col>81</xdr:col>
      <xdr:colOff>50800</xdr:colOff>
      <xdr:row>63</xdr:row>
      <xdr:rowOff>125730</xdr:rowOff>
    </xdr:to>
    <xdr:cxnSp macro="">
      <xdr:nvCxnSpPr>
        <xdr:cNvPr id="336" name="直線コネクタ 335"/>
        <xdr:cNvCxnSpPr/>
      </xdr:nvCxnSpPr>
      <xdr:spPr>
        <a:xfrm>
          <a:off x="13144500" y="10643235"/>
          <a:ext cx="79375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63</xdr:row>
      <xdr:rowOff>71120</xdr:rowOff>
    </xdr:from>
    <xdr:to xmlns:xdr="http://schemas.openxmlformats.org/drawingml/2006/spreadsheetDrawing">
      <xdr:col>72</xdr:col>
      <xdr:colOff>38100</xdr:colOff>
      <xdr:row>64</xdr:row>
      <xdr:rowOff>2540</xdr:rowOff>
    </xdr:to>
    <xdr:sp macro="" textlink="">
      <xdr:nvSpPr>
        <xdr:cNvPr id="337" name="楕円 336"/>
        <xdr:cNvSpPr/>
      </xdr:nvSpPr>
      <xdr:spPr>
        <a:xfrm>
          <a:off x="12299950" y="1063625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63</xdr:row>
      <xdr:rowOff>78105</xdr:rowOff>
    </xdr:from>
    <xdr:to xmlns:xdr="http://schemas.openxmlformats.org/drawingml/2006/spreadsheetDrawing">
      <xdr:col>76</xdr:col>
      <xdr:colOff>114300</xdr:colOff>
      <xdr:row>63</xdr:row>
      <xdr:rowOff>120015</xdr:rowOff>
    </xdr:to>
    <xdr:cxnSp macro="">
      <xdr:nvCxnSpPr>
        <xdr:cNvPr id="338" name="直線コネクタ 337"/>
        <xdr:cNvCxnSpPr/>
      </xdr:nvCxnSpPr>
      <xdr:spPr>
        <a:xfrm flipV="1">
          <a:off x="12344400" y="10643235"/>
          <a:ext cx="8001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61</xdr:row>
      <xdr:rowOff>114935</xdr:rowOff>
    </xdr:from>
    <xdr:ext cx="400050" cy="253365"/>
    <xdr:sp macro="" textlink="">
      <xdr:nvSpPr>
        <xdr:cNvPr id="339" name="n_1aveValue【保健センター・保健所】&#10;有形固定資産減価償却率"/>
        <xdr:cNvSpPr txBox="1"/>
      </xdr:nvSpPr>
      <xdr:spPr>
        <a:xfrm>
          <a:off x="13742035" y="10344785"/>
          <a:ext cx="400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63</xdr:row>
      <xdr:rowOff>130175</xdr:rowOff>
    </xdr:from>
    <xdr:ext cx="400050" cy="252095"/>
    <xdr:sp macro="" textlink="">
      <xdr:nvSpPr>
        <xdr:cNvPr id="340" name="n_2aveValue【保健センター・保健所】&#10;有形固定資産減価償却率"/>
        <xdr:cNvSpPr txBox="1"/>
      </xdr:nvSpPr>
      <xdr:spPr>
        <a:xfrm>
          <a:off x="12960985" y="10695305"/>
          <a:ext cx="4000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101600</xdr:rowOff>
    </xdr:from>
    <xdr:ext cx="405130" cy="253365"/>
    <xdr:sp macro="" textlink="">
      <xdr:nvSpPr>
        <xdr:cNvPr id="341" name="n_3aveValue【保健センター・保健所】&#10;有形固定資産減価償却率"/>
        <xdr:cNvSpPr txBox="1"/>
      </xdr:nvSpPr>
      <xdr:spPr>
        <a:xfrm>
          <a:off x="12167235" y="1033145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63</xdr:row>
      <xdr:rowOff>166370</xdr:rowOff>
    </xdr:from>
    <xdr:ext cx="400050" cy="253365"/>
    <xdr:sp macro="" textlink="">
      <xdr:nvSpPr>
        <xdr:cNvPr id="342" name="n_1mainValue【保健センター・保健所】&#10;有形固定資産減価償却率"/>
        <xdr:cNvSpPr txBox="1"/>
      </xdr:nvSpPr>
      <xdr:spPr>
        <a:xfrm>
          <a:off x="13742035" y="10731500"/>
          <a:ext cx="400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144145</xdr:rowOff>
    </xdr:from>
    <xdr:ext cx="400050" cy="248285"/>
    <xdr:sp macro="" textlink="">
      <xdr:nvSpPr>
        <xdr:cNvPr id="343" name="n_2mainValue【保健センター・保健所】&#10;有形固定資産減価償却率"/>
        <xdr:cNvSpPr txBox="1"/>
      </xdr:nvSpPr>
      <xdr:spPr>
        <a:xfrm>
          <a:off x="12960985" y="10373995"/>
          <a:ext cx="400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63</xdr:row>
      <xdr:rowOff>161925</xdr:rowOff>
    </xdr:from>
    <xdr:ext cx="405130" cy="248285"/>
    <xdr:sp macro="" textlink="">
      <xdr:nvSpPr>
        <xdr:cNvPr id="344" name="n_3mainValue【保健センター・保健所】&#10;有形固定資産減価償却率"/>
        <xdr:cNvSpPr txBox="1"/>
      </xdr:nvSpPr>
      <xdr:spPr>
        <a:xfrm>
          <a:off x="12167235" y="10727055"/>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111760</xdr:rowOff>
    </xdr:from>
    <xdr:to xmlns:xdr="http://schemas.openxmlformats.org/drawingml/2006/spreadsheetDrawing">
      <xdr:col>120</xdr:col>
      <xdr:colOff>152400</xdr:colOff>
      <xdr:row>50</xdr:row>
      <xdr:rowOff>61595</xdr:rowOff>
    </xdr:to>
    <xdr:sp macro="" textlink="">
      <xdr:nvSpPr>
        <xdr:cNvPr id="345" name="正方形/長方形 344"/>
        <xdr:cNvSpPr/>
      </xdr:nvSpPr>
      <xdr:spPr>
        <a:xfrm>
          <a:off x="164592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86995</xdr:rowOff>
    </xdr:from>
    <xdr:to xmlns:xdr="http://schemas.openxmlformats.org/drawingml/2006/spreadsheetDrawing">
      <xdr:col>104</xdr:col>
      <xdr:colOff>127000</xdr:colOff>
      <xdr:row>52</xdr:row>
      <xdr:rowOff>0</xdr:rowOff>
    </xdr:to>
    <xdr:sp macro="" textlink="">
      <xdr:nvSpPr>
        <xdr:cNvPr id="346" name="正方形/長方形 345"/>
        <xdr:cNvSpPr/>
      </xdr:nvSpPr>
      <xdr:spPr>
        <a:xfrm>
          <a:off x="16586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117475</xdr:rowOff>
    </xdr:from>
    <xdr:to xmlns:xdr="http://schemas.openxmlformats.org/drawingml/2006/spreadsheetDrawing">
      <xdr:col>104</xdr:col>
      <xdr:colOff>127000</xdr:colOff>
      <xdr:row>53</xdr:row>
      <xdr:rowOff>31115</xdr:rowOff>
    </xdr:to>
    <xdr:sp macro="" textlink="">
      <xdr:nvSpPr>
        <xdr:cNvPr id="347" name="正方形/長方形 346"/>
        <xdr:cNvSpPr/>
      </xdr:nvSpPr>
      <xdr:spPr>
        <a:xfrm>
          <a:off x="16586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86995</xdr:rowOff>
    </xdr:from>
    <xdr:to xmlns:xdr="http://schemas.openxmlformats.org/drawingml/2006/spreadsheetDrawing">
      <xdr:col>110</xdr:col>
      <xdr:colOff>0</xdr:colOff>
      <xdr:row>52</xdr:row>
      <xdr:rowOff>0</xdr:rowOff>
    </xdr:to>
    <xdr:sp macro="" textlink="">
      <xdr:nvSpPr>
        <xdr:cNvPr id="348" name="正方形/長方形 347"/>
        <xdr:cNvSpPr/>
      </xdr:nvSpPr>
      <xdr:spPr>
        <a:xfrm>
          <a:off x="174879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117475</xdr:rowOff>
    </xdr:from>
    <xdr:to xmlns:xdr="http://schemas.openxmlformats.org/drawingml/2006/spreadsheetDrawing">
      <xdr:col>110</xdr:col>
      <xdr:colOff>0</xdr:colOff>
      <xdr:row>53</xdr:row>
      <xdr:rowOff>31115</xdr:rowOff>
    </xdr:to>
    <xdr:sp macro="" textlink="">
      <xdr:nvSpPr>
        <xdr:cNvPr id="349" name="正方形/長方形 348"/>
        <xdr:cNvSpPr/>
      </xdr:nvSpPr>
      <xdr:spPr>
        <a:xfrm>
          <a:off x="174879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86995</xdr:rowOff>
    </xdr:from>
    <xdr:to xmlns:xdr="http://schemas.openxmlformats.org/drawingml/2006/spreadsheetDrawing">
      <xdr:col>116</xdr:col>
      <xdr:colOff>0</xdr:colOff>
      <xdr:row>52</xdr:row>
      <xdr:rowOff>0</xdr:rowOff>
    </xdr:to>
    <xdr:sp macro="" textlink="">
      <xdr:nvSpPr>
        <xdr:cNvPr id="350" name="正方形/長方形 349"/>
        <xdr:cNvSpPr/>
      </xdr:nvSpPr>
      <xdr:spPr>
        <a:xfrm>
          <a:off x="185166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51</xdr:row>
      <xdr:rowOff>117475</xdr:rowOff>
    </xdr:from>
    <xdr:to xmlns:xdr="http://schemas.openxmlformats.org/drawingml/2006/spreadsheetDrawing">
      <xdr:col>116</xdr:col>
      <xdr:colOff>0</xdr:colOff>
      <xdr:row>53</xdr:row>
      <xdr:rowOff>31115</xdr:rowOff>
    </xdr:to>
    <xdr:sp macro="" textlink="">
      <xdr:nvSpPr>
        <xdr:cNvPr id="351" name="正方形/長方形 350"/>
        <xdr:cNvSpPr/>
      </xdr:nvSpPr>
      <xdr:spPr>
        <a:xfrm>
          <a:off x="185166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55880</xdr:rowOff>
    </xdr:from>
    <xdr:to xmlns:xdr="http://schemas.openxmlformats.org/drawingml/2006/spreadsheetDrawing">
      <xdr:col>120</xdr:col>
      <xdr:colOff>152400</xdr:colOff>
      <xdr:row>66</xdr:row>
      <xdr:rowOff>111760</xdr:rowOff>
    </xdr:to>
    <xdr:sp macro="" textlink="">
      <xdr:nvSpPr>
        <xdr:cNvPr id="352" name="正方形/長方形 351"/>
        <xdr:cNvSpPr/>
      </xdr:nvSpPr>
      <xdr:spPr>
        <a:xfrm>
          <a:off x="164592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37465</xdr:rowOff>
    </xdr:from>
    <xdr:ext cx="344805" cy="220345"/>
    <xdr:sp macro="" textlink="">
      <xdr:nvSpPr>
        <xdr:cNvPr id="353" name="テキスト ボックス 352"/>
        <xdr:cNvSpPr txBox="1"/>
      </xdr:nvSpPr>
      <xdr:spPr>
        <a:xfrm>
          <a:off x="16440150" y="8758555"/>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111760</xdr:rowOff>
    </xdr:from>
    <xdr:to xmlns:xdr="http://schemas.openxmlformats.org/drawingml/2006/spreadsheetDrawing">
      <xdr:col>120</xdr:col>
      <xdr:colOff>114300</xdr:colOff>
      <xdr:row>66</xdr:row>
      <xdr:rowOff>111760</xdr:rowOff>
    </xdr:to>
    <xdr:cxnSp macro="">
      <xdr:nvCxnSpPr>
        <xdr:cNvPr id="354" name="直線コネクタ 353"/>
        <xdr:cNvCxnSpPr/>
      </xdr:nvCxnSpPr>
      <xdr:spPr>
        <a:xfrm>
          <a:off x="164592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355" name="直線コネクタ 354"/>
        <xdr:cNvCxnSpPr/>
      </xdr:nvCxnSpPr>
      <xdr:spPr>
        <a:xfrm>
          <a:off x="16459200" y="107327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28575</xdr:rowOff>
    </xdr:from>
    <xdr:ext cx="462280" cy="248285"/>
    <xdr:sp macro="" textlink="">
      <xdr:nvSpPr>
        <xdr:cNvPr id="356" name="テキスト ボックス 355"/>
        <xdr:cNvSpPr txBox="1"/>
      </xdr:nvSpPr>
      <xdr:spPr>
        <a:xfrm>
          <a:off x="16048990" y="10593705"/>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55880</xdr:rowOff>
    </xdr:from>
    <xdr:to xmlns:xdr="http://schemas.openxmlformats.org/drawingml/2006/spreadsheetDrawing">
      <xdr:col>120</xdr:col>
      <xdr:colOff>114300</xdr:colOff>
      <xdr:row>61</xdr:row>
      <xdr:rowOff>55880</xdr:rowOff>
    </xdr:to>
    <xdr:cxnSp macro="">
      <xdr:nvCxnSpPr>
        <xdr:cNvPr id="357" name="直線コネクタ 356"/>
        <xdr:cNvCxnSpPr/>
      </xdr:nvCxnSpPr>
      <xdr:spPr>
        <a:xfrm>
          <a:off x="16459200" y="102857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84455</xdr:rowOff>
    </xdr:from>
    <xdr:ext cx="462280" cy="248285"/>
    <xdr:sp macro="" textlink="">
      <xdr:nvSpPr>
        <xdr:cNvPr id="358" name="テキスト ボックス 357"/>
        <xdr:cNvSpPr txBox="1"/>
      </xdr:nvSpPr>
      <xdr:spPr>
        <a:xfrm>
          <a:off x="16048990" y="10146665"/>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111760</xdr:rowOff>
    </xdr:from>
    <xdr:to xmlns:xdr="http://schemas.openxmlformats.org/drawingml/2006/spreadsheetDrawing">
      <xdr:col>120</xdr:col>
      <xdr:colOff>114300</xdr:colOff>
      <xdr:row>58</xdr:row>
      <xdr:rowOff>111760</xdr:rowOff>
    </xdr:to>
    <xdr:cxnSp macro="">
      <xdr:nvCxnSpPr>
        <xdr:cNvPr id="359" name="直線コネクタ 358"/>
        <xdr:cNvCxnSpPr/>
      </xdr:nvCxnSpPr>
      <xdr:spPr>
        <a:xfrm>
          <a:off x="16459200" y="98386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140335</xdr:rowOff>
    </xdr:from>
    <xdr:ext cx="462280" cy="248285"/>
    <xdr:sp macro="" textlink="">
      <xdr:nvSpPr>
        <xdr:cNvPr id="360" name="テキスト ボックス 359"/>
        <xdr:cNvSpPr txBox="1"/>
      </xdr:nvSpPr>
      <xdr:spPr>
        <a:xfrm>
          <a:off x="16048990" y="9699625"/>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361" name="直線コネクタ 360"/>
        <xdr:cNvCxnSpPr/>
      </xdr:nvCxnSpPr>
      <xdr:spPr>
        <a:xfrm>
          <a:off x="16459200" y="9391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28575</xdr:rowOff>
    </xdr:from>
    <xdr:ext cx="462280" cy="248285"/>
    <xdr:sp macro="" textlink="">
      <xdr:nvSpPr>
        <xdr:cNvPr id="362" name="テキスト ボックス 361"/>
        <xdr:cNvSpPr txBox="1"/>
      </xdr:nvSpPr>
      <xdr:spPr>
        <a:xfrm>
          <a:off x="16048990" y="9252585"/>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55880</xdr:rowOff>
    </xdr:from>
    <xdr:to xmlns:xdr="http://schemas.openxmlformats.org/drawingml/2006/spreadsheetDrawing">
      <xdr:col>120</xdr:col>
      <xdr:colOff>114300</xdr:colOff>
      <xdr:row>53</xdr:row>
      <xdr:rowOff>55880</xdr:rowOff>
    </xdr:to>
    <xdr:cxnSp macro="">
      <xdr:nvCxnSpPr>
        <xdr:cNvPr id="363" name="直線コネクタ 362"/>
        <xdr:cNvCxnSpPr/>
      </xdr:nvCxnSpPr>
      <xdr:spPr>
        <a:xfrm>
          <a:off x="164592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84455</xdr:rowOff>
    </xdr:from>
    <xdr:ext cx="462280" cy="248285"/>
    <xdr:sp macro="" textlink="">
      <xdr:nvSpPr>
        <xdr:cNvPr id="364" name="テキスト ボックス 363"/>
        <xdr:cNvSpPr txBox="1"/>
      </xdr:nvSpPr>
      <xdr:spPr>
        <a:xfrm>
          <a:off x="16048990" y="8805545"/>
          <a:ext cx="4622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55880</xdr:rowOff>
    </xdr:from>
    <xdr:to xmlns:xdr="http://schemas.openxmlformats.org/drawingml/2006/spreadsheetDrawing">
      <xdr:col>120</xdr:col>
      <xdr:colOff>152400</xdr:colOff>
      <xdr:row>66</xdr:row>
      <xdr:rowOff>111760</xdr:rowOff>
    </xdr:to>
    <xdr:sp macro="" textlink="">
      <xdr:nvSpPr>
        <xdr:cNvPr id="365" name="【保健センター・保健所】&#10;一人当たり面積グラフ枠"/>
        <xdr:cNvSpPr/>
      </xdr:nvSpPr>
      <xdr:spPr>
        <a:xfrm>
          <a:off x="164592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163195</xdr:rowOff>
    </xdr:from>
    <xdr:to xmlns:xdr="http://schemas.openxmlformats.org/drawingml/2006/spreadsheetDrawing">
      <xdr:col>116</xdr:col>
      <xdr:colOff>62865</xdr:colOff>
      <xdr:row>63</xdr:row>
      <xdr:rowOff>123190</xdr:rowOff>
    </xdr:to>
    <xdr:cxnSp macro="">
      <xdr:nvCxnSpPr>
        <xdr:cNvPr id="366" name="直線コネクタ 365"/>
        <xdr:cNvCxnSpPr/>
      </xdr:nvCxnSpPr>
      <xdr:spPr>
        <a:xfrm flipV="1">
          <a:off x="19951065" y="9387205"/>
          <a:ext cx="0" cy="1301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127000</xdr:rowOff>
    </xdr:from>
    <xdr:ext cx="464820" cy="248285"/>
    <xdr:sp macro="" textlink="">
      <xdr:nvSpPr>
        <xdr:cNvPr id="367" name="【保健センター・保健所】&#10;一人当たり面積最小値テキスト"/>
        <xdr:cNvSpPr txBox="1"/>
      </xdr:nvSpPr>
      <xdr:spPr>
        <a:xfrm>
          <a:off x="19989800" y="10692130"/>
          <a:ext cx="4648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123190</xdr:rowOff>
    </xdr:from>
    <xdr:to xmlns:xdr="http://schemas.openxmlformats.org/drawingml/2006/spreadsheetDrawing">
      <xdr:col>116</xdr:col>
      <xdr:colOff>152400</xdr:colOff>
      <xdr:row>63</xdr:row>
      <xdr:rowOff>123190</xdr:rowOff>
    </xdr:to>
    <xdr:cxnSp macro="">
      <xdr:nvCxnSpPr>
        <xdr:cNvPr id="368" name="直線コネクタ 367"/>
        <xdr:cNvCxnSpPr/>
      </xdr:nvCxnSpPr>
      <xdr:spPr>
        <a:xfrm>
          <a:off x="19881850" y="106883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111125</xdr:rowOff>
    </xdr:from>
    <xdr:ext cx="464820" cy="252730"/>
    <xdr:sp macro="" textlink="">
      <xdr:nvSpPr>
        <xdr:cNvPr id="369" name="【保健センター・保健所】&#10;一人当たり面積最大値テキスト"/>
        <xdr:cNvSpPr txBox="1"/>
      </xdr:nvSpPr>
      <xdr:spPr>
        <a:xfrm>
          <a:off x="19989800" y="9167495"/>
          <a:ext cx="4648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163195</xdr:rowOff>
    </xdr:from>
    <xdr:to xmlns:xdr="http://schemas.openxmlformats.org/drawingml/2006/spreadsheetDrawing">
      <xdr:col>116</xdr:col>
      <xdr:colOff>152400</xdr:colOff>
      <xdr:row>55</xdr:row>
      <xdr:rowOff>163195</xdr:rowOff>
    </xdr:to>
    <xdr:cxnSp macro="">
      <xdr:nvCxnSpPr>
        <xdr:cNvPr id="370" name="直線コネクタ 369"/>
        <xdr:cNvCxnSpPr/>
      </xdr:nvCxnSpPr>
      <xdr:spPr>
        <a:xfrm>
          <a:off x="19881850" y="93872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140335</xdr:rowOff>
    </xdr:from>
    <xdr:ext cx="464820" cy="248285"/>
    <xdr:sp macro="" textlink="">
      <xdr:nvSpPr>
        <xdr:cNvPr id="371" name="【保健センター・保健所】&#10;一人当たり面積平均値テキスト"/>
        <xdr:cNvSpPr txBox="1"/>
      </xdr:nvSpPr>
      <xdr:spPr>
        <a:xfrm>
          <a:off x="19989800" y="10202545"/>
          <a:ext cx="46482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117475</xdr:rowOff>
    </xdr:from>
    <xdr:to xmlns:xdr="http://schemas.openxmlformats.org/drawingml/2006/spreadsheetDrawing">
      <xdr:col>116</xdr:col>
      <xdr:colOff>114300</xdr:colOff>
      <xdr:row>62</xdr:row>
      <xdr:rowOff>50165</xdr:rowOff>
    </xdr:to>
    <xdr:sp macro="" textlink="">
      <xdr:nvSpPr>
        <xdr:cNvPr id="372" name="フローチャート: 判断 371"/>
        <xdr:cNvSpPr/>
      </xdr:nvSpPr>
      <xdr:spPr>
        <a:xfrm>
          <a:off x="19900900" y="103473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135890</xdr:rowOff>
    </xdr:from>
    <xdr:to xmlns:xdr="http://schemas.openxmlformats.org/drawingml/2006/spreadsheetDrawing">
      <xdr:col>112</xdr:col>
      <xdr:colOff>38100</xdr:colOff>
      <xdr:row>62</xdr:row>
      <xdr:rowOff>67945</xdr:rowOff>
    </xdr:to>
    <xdr:sp macro="" textlink="">
      <xdr:nvSpPr>
        <xdr:cNvPr id="373" name="フローチャート: 判断 372"/>
        <xdr:cNvSpPr/>
      </xdr:nvSpPr>
      <xdr:spPr>
        <a:xfrm>
          <a:off x="19157950" y="1036574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149225</xdr:rowOff>
    </xdr:from>
    <xdr:to xmlns:xdr="http://schemas.openxmlformats.org/drawingml/2006/spreadsheetDrawing">
      <xdr:col>107</xdr:col>
      <xdr:colOff>101600</xdr:colOff>
      <xdr:row>62</xdr:row>
      <xdr:rowOff>80645</xdr:rowOff>
    </xdr:to>
    <xdr:sp macro="" textlink="">
      <xdr:nvSpPr>
        <xdr:cNvPr id="374" name="フローチャート: 判断 373"/>
        <xdr:cNvSpPr/>
      </xdr:nvSpPr>
      <xdr:spPr>
        <a:xfrm>
          <a:off x="18345150" y="103790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43815</xdr:rowOff>
    </xdr:from>
    <xdr:to xmlns:xdr="http://schemas.openxmlformats.org/drawingml/2006/spreadsheetDrawing">
      <xdr:col>102</xdr:col>
      <xdr:colOff>165100</xdr:colOff>
      <xdr:row>62</xdr:row>
      <xdr:rowOff>143510</xdr:rowOff>
    </xdr:to>
    <xdr:sp macro="" textlink="">
      <xdr:nvSpPr>
        <xdr:cNvPr id="375" name="フローチャート: 判断 374"/>
        <xdr:cNvSpPr/>
      </xdr:nvSpPr>
      <xdr:spPr>
        <a:xfrm>
          <a:off x="17551400" y="104413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109220</xdr:rowOff>
    </xdr:from>
    <xdr:ext cx="762000" cy="248285"/>
    <xdr:sp macro="" textlink="">
      <xdr:nvSpPr>
        <xdr:cNvPr id="376" name="テキスト ボックス 375"/>
        <xdr:cNvSpPr txBox="1"/>
      </xdr:nvSpPr>
      <xdr:spPr>
        <a:xfrm>
          <a:off x="19780250" y="111772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66</xdr:row>
      <xdr:rowOff>109220</xdr:rowOff>
    </xdr:from>
    <xdr:ext cx="762000" cy="248285"/>
    <xdr:sp macro="" textlink="">
      <xdr:nvSpPr>
        <xdr:cNvPr id="377" name="テキスト ボックス 376"/>
        <xdr:cNvSpPr txBox="1"/>
      </xdr:nvSpPr>
      <xdr:spPr>
        <a:xfrm>
          <a:off x="19030950" y="111772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109220</xdr:rowOff>
    </xdr:from>
    <xdr:ext cx="756920" cy="248285"/>
    <xdr:sp macro="" textlink="">
      <xdr:nvSpPr>
        <xdr:cNvPr id="378" name="テキスト ボックス 377"/>
        <xdr:cNvSpPr txBox="1"/>
      </xdr:nvSpPr>
      <xdr:spPr>
        <a:xfrm>
          <a:off x="18224500" y="1117727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109220</xdr:rowOff>
    </xdr:from>
    <xdr:ext cx="762000" cy="248285"/>
    <xdr:sp macro="" textlink="">
      <xdr:nvSpPr>
        <xdr:cNvPr id="379" name="テキスト ボックス 378"/>
        <xdr:cNvSpPr txBox="1"/>
      </xdr:nvSpPr>
      <xdr:spPr>
        <a:xfrm>
          <a:off x="17430750" y="111772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66</xdr:row>
      <xdr:rowOff>109220</xdr:rowOff>
    </xdr:from>
    <xdr:ext cx="762000" cy="248285"/>
    <xdr:sp macro="" textlink="">
      <xdr:nvSpPr>
        <xdr:cNvPr id="380" name="テキスト ボックス 379"/>
        <xdr:cNvSpPr txBox="1"/>
      </xdr:nvSpPr>
      <xdr:spPr>
        <a:xfrm>
          <a:off x="16630650" y="111772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122555</xdr:rowOff>
    </xdr:from>
    <xdr:to xmlns:xdr="http://schemas.openxmlformats.org/drawingml/2006/spreadsheetDrawing">
      <xdr:col>116</xdr:col>
      <xdr:colOff>114300</xdr:colOff>
      <xdr:row>62</xdr:row>
      <xdr:rowOff>53975</xdr:rowOff>
    </xdr:to>
    <xdr:sp macro="" textlink="">
      <xdr:nvSpPr>
        <xdr:cNvPr id="381" name="楕円 380"/>
        <xdr:cNvSpPr/>
      </xdr:nvSpPr>
      <xdr:spPr>
        <a:xfrm>
          <a:off x="19900900" y="103524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100965</xdr:rowOff>
    </xdr:from>
    <xdr:ext cx="464820" cy="253365"/>
    <xdr:sp macro="" textlink="">
      <xdr:nvSpPr>
        <xdr:cNvPr id="382" name="【保健センター・保健所】&#10;一人当たり面積該当値テキスト"/>
        <xdr:cNvSpPr txBox="1"/>
      </xdr:nvSpPr>
      <xdr:spPr>
        <a:xfrm>
          <a:off x="19989800" y="10330815"/>
          <a:ext cx="464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122555</xdr:rowOff>
    </xdr:from>
    <xdr:to xmlns:xdr="http://schemas.openxmlformats.org/drawingml/2006/spreadsheetDrawing">
      <xdr:col>112</xdr:col>
      <xdr:colOff>38100</xdr:colOff>
      <xdr:row>62</xdr:row>
      <xdr:rowOff>53975</xdr:rowOff>
    </xdr:to>
    <xdr:sp macro="" textlink="">
      <xdr:nvSpPr>
        <xdr:cNvPr id="383" name="楕円 382"/>
        <xdr:cNvSpPr/>
      </xdr:nvSpPr>
      <xdr:spPr>
        <a:xfrm>
          <a:off x="19157950" y="1035240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62</xdr:row>
      <xdr:rowOff>4445</xdr:rowOff>
    </xdr:from>
    <xdr:to xmlns:xdr="http://schemas.openxmlformats.org/drawingml/2006/spreadsheetDrawing">
      <xdr:col>116</xdr:col>
      <xdr:colOff>63500</xdr:colOff>
      <xdr:row>62</xdr:row>
      <xdr:rowOff>4445</xdr:rowOff>
    </xdr:to>
    <xdr:cxnSp macro="">
      <xdr:nvCxnSpPr>
        <xdr:cNvPr id="384" name="直線コネクタ 383"/>
        <xdr:cNvCxnSpPr/>
      </xdr:nvCxnSpPr>
      <xdr:spPr>
        <a:xfrm>
          <a:off x="19202400" y="1040193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127000</xdr:rowOff>
    </xdr:from>
    <xdr:to xmlns:xdr="http://schemas.openxmlformats.org/drawingml/2006/spreadsheetDrawing">
      <xdr:col>107</xdr:col>
      <xdr:colOff>101600</xdr:colOff>
      <xdr:row>62</xdr:row>
      <xdr:rowOff>58420</xdr:rowOff>
    </xdr:to>
    <xdr:sp macro="" textlink="">
      <xdr:nvSpPr>
        <xdr:cNvPr id="385" name="楕円 384"/>
        <xdr:cNvSpPr/>
      </xdr:nvSpPr>
      <xdr:spPr>
        <a:xfrm>
          <a:off x="18345150" y="103568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4445</xdr:rowOff>
    </xdr:from>
    <xdr:to xmlns:xdr="http://schemas.openxmlformats.org/drawingml/2006/spreadsheetDrawing">
      <xdr:col>111</xdr:col>
      <xdr:colOff>171450</xdr:colOff>
      <xdr:row>62</xdr:row>
      <xdr:rowOff>8255</xdr:rowOff>
    </xdr:to>
    <xdr:cxnSp macro="">
      <xdr:nvCxnSpPr>
        <xdr:cNvPr id="386" name="直線コネクタ 385"/>
        <xdr:cNvCxnSpPr/>
      </xdr:nvCxnSpPr>
      <xdr:spPr>
        <a:xfrm flipV="1">
          <a:off x="18395950" y="10401935"/>
          <a:ext cx="8064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127000</xdr:rowOff>
    </xdr:from>
    <xdr:to xmlns:xdr="http://schemas.openxmlformats.org/drawingml/2006/spreadsheetDrawing">
      <xdr:col>102</xdr:col>
      <xdr:colOff>165100</xdr:colOff>
      <xdr:row>62</xdr:row>
      <xdr:rowOff>58420</xdr:rowOff>
    </xdr:to>
    <xdr:sp macro="" textlink="">
      <xdr:nvSpPr>
        <xdr:cNvPr id="387" name="楕円 386"/>
        <xdr:cNvSpPr/>
      </xdr:nvSpPr>
      <xdr:spPr>
        <a:xfrm>
          <a:off x="17551400" y="103568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8255</xdr:rowOff>
    </xdr:from>
    <xdr:to xmlns:xdr="http://schemas.openxmlformats.org/drawingml/2006/spreadsheetDrawing">
      <xdr:col>107</xdr:col>
      <xdr:colOff>50800</xdr:colOff>
      <xdr:row>62</xdr:row>
      <xdr:rowOff>8255</xdr:rowOff>
    </xdr:to>
    <xdr:cxnSp macro="">
      <xdr:nvCxnSpPr>
        <xdr:cNvPr id="388" name="直線コネクタ 387"/>
        <xdr:cNvCxnSpPr/>
      </xdr:nvCxnSpPr>
      <xdr:spPr>
        <a:xfrm>
          <a:off x="17602200" y="1040574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59055</xdr:rowOff>
    </xdr:from>
    <xdr:ext cx="469900" cy="253365"/>
    <xdr:sp macro="" textlink="">
      <xdr:nvSpPr>
        <xdr:cNvPr id="389" name="n_1aveValue【保健センター・保健所】&#10;一人当たり面積"/>
        <xdr:cNvSpPr txBox="1"/>
      </xdr:nvSpPr>
      <xdr:spPr>
        <a:xfrm>
          <a:off x="18980150" y="104565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72390</xdr:rowOff>
    </xdr:from>
    <xdr:ext cx="469900" cy="248285"/>
    <xdr:sp macro="" textlink="">
      <xdr:nvSpPr>
        <xdr:cNvPr id="390" name="n_2aveValue【保健センター・保健所】&#10;一人当たり面積"/>
        <xdr:cNvSpPr txBox="1"/>
      </xdr:nvSpPr>
      <xdr:spPr>
        <a:xfrm>
          <a:off x="18180050" y="1046988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134620</xdr:rowOff>
    </xdr:from>
    <xdr:ext cx="469900" cy="253365"/>
    <xdr:sp macro="" textlink="">
      <xdr:nvSpPr>
        <xdr:cNvPr id="391" name="n_3aveValue【保健センター・保健所】&#10;一人当たり面積"/>
        <xdr:cNvSpPr txBox="1"/>
      </xdr:nvSpPr>
      <xdr:spPr>
        <a:xfrm>
          <a:off x="17386300" y="105321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60</xdr:row>
      <xdr:rowOff>70485</xdr:rowOff>
    </xdr:from>
    <xdr:ext cx="469900" cy="248285"/>
    <xdr:sp macro="" textlink="">
      <xdr:nvSpPr>
        <xdr:cNvPr id="392" name="n_1mainValue【保健センター・保健所】&#10;一人当たり面積"/>
        <xdr:cNvSpPr txBox="1"/>
      </xdr:nvSpPr>
      <xdr:spPr>
        <a:xfrm>
          <a:off x="18980150" y="1013269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74295</xdr:rowOff>
    </xdr:from>
    <xdr:ext cx="469900" cy="252095"/>
    <xdr:sp macro="" textlink="">
      <xdr:nvSpPr>
        <xdr:cNvPr id="393" name="n_2mainValue【保健センター・保健所】&#10;一人当たり面積"/>
        <xdr:cNvSpPr txBox="1"/>
      </xdr:nvSpPr>
      <xdr:spPr>
        <a:xfrm>
          <a:off x="18180050" y="1013650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74295</xdr:rowOff>
    </xdr:from>
    <xdr:ext cx="469900" cy="252095"/>
    <xdr:sp macro="" textlink="">
      <xdr:nvSpPr>
        <xdr:cNvPr id="394" name="n_3mainValue【保健センター・保健所】&#10;一人当たり面積"/>
        <xdr:cNvSpPr txBox="1"/>
      </xdr:nvSpPr>
      <xdr:spPr>
        <a:xfrm>
          <a:off x="17386300" y="1013650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149225</xdr:rowOff>
    </xdr:from>
    <xdr:to xmlns:xdr="http://schemas.openxmlformats.org/drawingml/2006/spreadsheetDrawing">
      <xdr:col>90</xdr:col>
      <xdr:colOff>25400</xdr:colOff>
      <xdr:row>72</xdr:row>
      <xdr:rowOff>99060</xdr:rowOff>
    </xdr:to>
    <xdr:sp macro="" textlink="">
      <xdr:nvSpPr>
        <xdr:cNvPr id="395" name="正方形/長方形 394"/>
        <xdr:cNvSpPr/>
      </xdr:nvSpPr>
      <xdr:spPr>
        <a:xfrm>
          <a:off x="1120775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124460</xdr:rowOff>
    </xdr:from>
    <xdr:to xmlns:xdr="http://schemas.openxmlformats.org/drawingml/2006/spreadsheetDrawing">
      <xdr:col>74</xdr:col>
      <xdr:colOff>0</xdr:colOff>
      <xdr:row>74</xdr:row>
      <xdr:rowOff>37465</xdr:rowOff>
    </xdr:to>
    <xdr:sp macro="" textlink="">
      <xdr:nvSpPr>
        <xdr:cNvPr id="396" name="正方形/長方形 395"/>
        <xdr:cNvSpPr/>
      </xdr:nvSpPr>
      <xdr:spPr>
        <a:xfrm>
          <a:off x="11315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154940</xdr:rowOff>
    </xdr:from>
    <xdr:to xmlns:xdr="http://schemas.openxmlformats.org/drawingml/2006/spreadsheetDrawing">
      <xdr:col>74</xdr:col>
      <xdr:colOff>0</xdr:colOff>
      <xdr:row>75</xdr:row>
      <xdr:rowOff>68580</xdr:rowOff>
    </xdr:to>
    <xdr:sp macro="" textlink="">
      <xdr:nvSpPr>
        <xdr:cNvPr id="397" name="正方形/長方形 396"/>
        <xdr:cNvSpPr/>
      </xdr:nvSpPr>
      <xdr:spPr>
        <a:xfrm>
          <a:off x="11315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124460</xdr:rowOff>
    </xdr:from>
    <xdr:to xmlns:xdr="http://schemas.openxmlformats.org/drawingml/2006/spreadsheetDrawing">
      <xdr:col>79</xdr:col>
      <xdr:colOff>63500</xdr:colOff>
      <xdr:row>74</xdr:row>
      <xdr:rowOff>37465</xdr:rowOff>
    </xdr:to>
    <xdr:sp macro="" textlink="">
      <xdr:nvSpPr>
        <xdr:cNvPr id="398" name="正方形/長方形 397"/>
        <xdr:cNvSpPr/>
      </xdr:nvSpPr>
      <xdr:spPr>
        <a:xfrm>
          <a:off x="122364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154940</xdr:rowOff>
    </xdr:from>
    <xdr:to xmlns:xdr="http://schemas.openxmlformats.org/drawingml/2006/spreadsheetDrawing">
      <xdr:col>79</xdr:col>
      <xdr:colOff>63500</xdr:colOff>
      <xdr:row>75</xdr:row>
      <xdr:rowOff>68580</xdr:rowOff>
    </xdr:to>
    <xdr:sp macro="" textlink="">
      <xdr:nvSpPr>
        <xdr:cNvPr id="399" name="正方形/長方形 398"/>
        <xdr:cNvSpPr/>
      </xdr:nvSpPr>
      <xdr:spPr>
        <a:xfrm>
          <a:off x="122364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124460</xdr:rowOff>
    </xdr:from>
    <xdr:to xmlns:xdr="http://schemas.openxmlformats.org/drawingml/2006/spreadsheetDrawing">
      <xdr:col>85</xdr:col>
      <xdr:colOff>63500</xdr:colOff>
      <xdr:row>74</xdr:row>
      <xdr:rowOff>37465</xdr:rowOff>
    </xdr:to>
    <xdr:sp macro="" textlink="">
      <xdr:nvSpPr>
        <xdr:cNvPr id="400" name="正方形/長方形 399"/>
        <xdr:cNvSpPr/>
      </xdr:nvSpPr>
      <xdr:spPr>
        <a:xfrm>
          <a:off x="132651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73</xdr:row>
      <xdr:rowOff>154940</xdr:rowOff>
    </xdr:from>
    <xdr:to xmlns:xdr="http://schemas.openxmlformats.org/drawingml/2006/spreadsheetDrawing">
      <xdr:col>85</xdr:col>
      <xdr:colOff>63500</xdr:colOff>
      <xdr:row>75</xdr:row>
      <xdr:rowOff>68580</xdr:rowOff>
    </xdr:to>
    <xdr:sp macro="" textlink="">
      <xdr:nvSpPr>
        <xdr:cNvPr id="401" name="正方形/長方形 400"/>
        <xdr:cNvSpPr/>
      </xdr:nvSpPr>
      <xdr:spPr>
        <a:xfrm>
          <a:off x="132651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93345</xdr:rowOff>
    </xdr:from>
    <xdr:to xmlns:xdr="http://schemas.openxmlformats.org/drawingml/2006/spreadsheetDrawing">
      <xdr:col>90</xdr:col>
      <xdr:colOff>25400</xdr:colOff>
      <xdr:row>88</xdr:row>
      <xdr:rowOff>149225</xdr:rowOff>
    </xdr:to>
    <xdr:sp macro="" textlink="">
      <xdr:nvSpPr>
        <xdr:cNvPr id="402" name="正方形/長方形 401"/>
        <xdr:cNvSpPr/>
      </xdr:nvSpPr>
      <xdr:spPr>
        <a:xfrm>
          <a:off x="11207750" y="12670155"/>
          <a:ext cx="424815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149225</xdr:rowOff>
    </xdr:from>
    <xdr:to xmlns:xdr="http://schemas.openxmlformats.org/drawingml/2006/spreadsheetDrawing">
      <xdr:col>120</xdr:col>
      <xdr:colOff>152400</xdr:colOff>
      <xdr:row>72</xdr:row>
      <xdr:rowOff>99060</xdr:rowOff>
    </xdr:to>
    <xdr:sp macro="" textlink="">
      <xdr:nvSpPr>
        <xdr:cNvPr id="403" name="正方形/長方形 402"/>
        <xdr:cNvSpPr/>
      </xdr:nvSpPr>
      <xdr:spPr>
        <a:xfrm>
          <a:off x="164592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124460</xdr:rowOff>
    </xdr:from>
    <xdr:to xmlns:xdr="http://schemas.openxmlformats.org/drawingml/2006/spreadsheetDrawing">
      <xdr:col>104</xdr:col>
      <xdr:colOff>127000</xdr:colOff>
      <xdr:row>74</xdr:row>
      <xdr:rowOff>37465</xdr:rowOff>
    </xdr:to>
    <xdr:sp macro="" textlink="">
      <xdr:nvSpPr>
        <xdr:cNvPr id="404" name="正方形/長方形 403"/>
        <xdr:cNvSpPr/>
      </xdr:nvSpPr>
      <xdr:spPr>
        <a:xfrm>
          <a:off x="16586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154940</xdr:rowOff>
    </xdr:from>
    <xdr:to xmlns:xdr="http://schemas.openxmlformats.org/drawingml/2006/spreadsheetDrawing">
      <xdr:col>104</xdr:col>
      <xdr:colOff>127000</xdr:colOff>
      <xdr:row>75</xdr:row>
      <xdr:rowOff>68580</xdr:rowOff>
    </xdr:to>
    <xdr:sp macro="" textlink="">
      <xdr:nvSpPr>
        <xdr:cNvPr id="405" name="正方形/長方形 404"/>
        <xdr:cNvSpPr/>
      </xdr:nvSpPr>
      <xdr:spPr>
        <a:xfrm>
          <a:off x="16586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124460</xdr:rowOff>
    </xdr:from>
    <xdr:to xmlns:xdr="http://schemas.openxmlformats.org/drawingml/2006/spreadsheetDrawing">
      <xdr:col>110</xdr:col>
      <xdr:colOff>0</xdr:colOff>
      <xdr:row>74</xdr:row>
      <xdr:rowOff>37465</xdr:rowOff>
    </xdr:to>
    <xdr:sp macro="" textlink="">
      <xdr:nvSpPr>
        <xdr:cNvPr id="406" name="正方形/長方形 405"/>
        <xdr:cNvSpPr/>
      </xdr:nvSpPr>
      <xdr:spPr>
        <a:xfrm>
          <a:off x="174879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154940</xdr:rowOff>
    </xdr:from>
    <xdr:to xmlns:xdr="http://schemas.openxmlformats.org/drawingml/2006/spreadsheetDrawing">
      <xdr:col>110</xdr:col>
      <xdr:colOff>0</xdr:colOff>
      <xdr:row>75</xdr:row>
      <xdr:rowOff>68580</xdr:rowOff>
    </xdr:to>
    <xdr:sp macro="" textlink="">
      <xdr:nvSpPr>
        <xdr:cNvPr id="407" name="正方形/長方形 406"/>
        <xdr:cNvSpPr/>
      </xdr:nvSpPr>
      <xdr:spPr>
        <a:xfrm>
          <a:off x="174879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124460</xdr:rowOff>
    </xdr:from>
    <xdr:to xmlns:xdr="http://schemas.openxmlformats.org/drawingml/2006/spreadsheetDrawing">
      <xdr:col>116</xdr:col>
      <xdr:colOff>0</xdr:colOff>
      <xdr:row>74</xdr:row>
      <xdr:rowOff>37465</xdr:rowOff>
    </xdr:to>
    <xdr:sp macro="" textlink="">
      <xdr:nvSpPr>
        <xdr:cNvPr id="408" name="正方形/長方形 407"/>
        <xdr:cNvSpPr/>
      </xdr:nvSpPr>
      <xdr:spPr>
        <a:xfrm>
          <a:off x="185166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73</xdr:row>
      <xdr:rowOff>154940</xdr:rowOff>
    </xdr:from>
    <xdr:to xmlns:xdr="http://schemas.openxmlformats.org/drawingml/2006/spreadsheetDrawing">
      <xdr:col>116</xdr:col>
      <xdr:colOff>0</xdr:colOff>
      <xdr:row>75</xdr:row>
      <xdr:rowOff>68580</xdr:rowOff>
    </xdr:to>
    <xdr:sp macro="" textlink="">
      <xdr:nvSpPr>
        <xdr:cNvPr id="409" name="正方形/長方形 408"/>
        <xdr:cNvSpPr/>
      </xdr:nvSpPr>
      <xdr:spPr>
        <a:xfrm>
          <a:off x="185166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93345</xdr:rowOff>
    </xdr:from>
    <xdr:to xmlns:xdr="http://schemas.openxmlformats.org/drawingml/2006/spreadsheetDrawing">
      <xdr:col>120</xdr:col>
      <xdr:colOff>152400</xdr:colOff>
      <xdr:row>88</xdr:row>
      <xdr:rowOff>149225</xdr:rowOff>
    </xdr:to>
    <xdr:sp macro="" textlink="">
      <xdr:nvSpPr>
        <xdr:cNvPr id="410" name="正方形/長方形 409"/>
        <xdr:cNvSpPr/>
      </xdr:nvSpPr>
      <xdr:spPr>
        <a:xfrm>
          <a:off x="16459200" y="12670155"/>
          <a:ext cx="426720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411" name="正方形/長方形 410"/>
        <xdr:cNvSpPr/>
      </xdr:nvSpPr>
      <xdr:spPr>
        <a:xfrm>
          <a:off x="1120775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412" name="正方形/長方形 411"/>
        <xdr:cNvSpPr/>
      </xdr:nvSpPr>
      <xdr:spPr>
        <a:xfrm>
          <a:off x="11315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413" name="正方形/長方形 412"/>
        <xdr:cNvSpPr/>
      </xdr:nvSpPr>
      <xdr:spPr>
        <a:xfrm>
          <a:off x="11315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414" name="正方形/長方形 413"/>
        <xdr:cNvSpPr/>
      </xdr:nvSpPr>
      <xdr:spPr>
        <a:xfrm>
          <a:off x="122364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415" name="正方形/長方形 414"/>
        <xdr:cNvSpPr/>
      </xdr:nvSpPr>
      <xdr:spPr>
        <a:xfrm>
          <a:off x="122364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416" name="正方形/長方形 415"/>
        <xdr:cNvSpPr/>
      </xdr:nvSpPr>
      <xdr:spPr>
        <a:xfrm>
          <a:off x="132651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417" name="正方形/長方形 416"/>
        <xdr:cNvSpPr/>
      </xdr:nvSpPr>
      <xdr:spPr>
        <a:xfrm>
          <a:off x="132651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418" name="正方形/長方形 417"/>
        <xdr:cNvSpPr/>
      </xdr:nvSpPr>
      <xdr:spPr>
        <a:xfrm>
          <a:off x="1120775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419" name="テキスト ボックス 418"/>
        <xdr:cNvSpPr txBox="1"/>
      </xdr:nvSpPr>
      <xdr:spPr>
        <a:xfrm>
          <a:off x="11169650" y="162306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171450</xdr:colOff>
      <xdr:row>111</xdr:row>
      <xdr:rowOff>19050</xdr:rowOff>
    </xdr:to>
    <xdr:cxnSp macro="">
      <xdr:nvCxnSpPr>
        <xdr:cNvPr id="420" name="直線コネクタ 419"/>
        <xdr:cNvCxnSpPr/>
      </xdr:nvCxnSpPr>
      <xdr:spPr>
        <a:xfrm>
          <a:off x="11207750" y="18707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171450</xdr:colOff>
      <xdr:row>109</xdr:row>
      <xdr:rowOff>35560</xdr:rowOff>
    </xdr:to>
    <xdr:cxnSp macro="">
      <xdr:nvCxnSpPr>
        <xdr:cNvPr id="421" name="直線コネクタ 420"/>
        <xdr:cNvCxnSpPr/>
      </xdr:nvCxnSpPr>
      <xdr:spPr>
        <a:xfrm>
          <a:off x="11207750" y="183807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64770</xdr:rowOff>
    </xdr:from>
    <xdr:ext cx="339090" cy="254000"/>
    <xdr:sp macro="" textlink="">
      <xdr:nvSpPr>
        <xdr:cNvPr id="422" name="テキスト ボックス 421"/>
        <xdr:cNvSpPr txBox="1"/>
      </xdr:nvSpPr>
      <xdr:spPr>
        <a:xfrm>
          <a:off x="10906760" y="18238470"/>
          <a:ext cx="339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171450</xdr:colOff>
      <xdr:row>107</xdr:row>
      <xdr:rowOff>52070</xdr:rowOff>
    </xdr:to>
    <xdr:cxnSp macro="">
      <xdr:nvCxnSpPr>
        <xdr:cNvPr id="423" name="直線コネクタ 422"/>
        <xdr:cNvCxnSpPr/>
      </xdr:nvCxnSpPr>
      <xdr:spPr>
        <a:xfrm>
          <a:off x="11207750" y="180543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398145" cy="259080"/>
    <xdr:sp macro="" textlink="">
      <xdr:nvSpPr>
        <xdr:cNvPr id="424" name="テキスト ボックス 423"/>
        <xdr:cNvSpPr txBox="1"/>
      </xdr:nvSpPr>
      <xdr:spPr>
        <a:xfrm>
          <a:off x="10842625" y="17911445"/>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171450</xdr:colOff>
      <xdr:row>105</xdr:row>
      <xdr:rowOff>67945</xdr:rowOff>
    </xdr:to>
    <xdr:cxnSp macro="">
      <xdr:nvCxnSpPr>
        <xdr:cNvPr id="425" name="直線コネクタ 424"/>
        <xdr:cNvCxnSpPr/>
      </xdr:nvCxnSpPr>
      <xdr:spPr>
        <a:xfrm>
          <a:off x="11207750" y="17727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398145" cy="254000"/>
    <xdr:sp macro="" textlink="">
      <xdr:nvSpPr>
        <xdr:cNvPr id="426" name="テキスト ボックス 425"/>
        <xdr:cNvSpPr txBox="1"/>
      </xdr:nvSpPr>
      <xdr:spPr>
        <a:xfrm>
          <a:off x="10842625" y="17585690"/>
          <a:ext cx="39814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171450</xdr:colOff>
      <xdr:row>103</xdr:row>
      <xdr:rowOff>84455</xdr:rowOff>
    </xdr:to>
    <xdr:cxnSp macro="">
      <xdr:nvCxnSpPr>
        <xdr:cNvPr id="427" name="直線コネクタ 426"/>
        <xdr:cNvCxnSpPr/>
      </xdr:nvCxnSpPr>
      <xdr:spPr>
        <a:xfrm>
          <a:off x="11207750" y="174009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398145" cy="258445"/>
    <xdr:sp macro="" textlink="">
      <xdr:nvSpPr>
        <xdr:cNvPr id="428" name="テキスト ボックス 427"/>
        <xdr:cNvSpPr txBox="1"/>
      </xdr:nvSpPr>
      <xdr:spPr>
        <a:xfrm>
          <a:off x="10842625" y="17258665"/>
          <a:ext cx="398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171450</xdr:colOff>
      <xdr:row>101</xdr:row>
      <xdr:rowOff>100965</xdr:rowOff>
    </xdr:to>
    <xdr:cxnSp macro="">
      <xdr:nvCxnSpPr>
        <xdr:cNvPr id="429" name="直線コネクタ 428"/>
        <xdr:cNvCxnSpPr/>
      </xdr:nvCxnSpPr>
      <xdr:spPr>
        <a:xfrm>
          <a:off x="11207750" y="170745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398145" cy="259080"/>
    <xdr:sp macro="" textlink="">
      <xdr:nvSpPr>
        <xdr:cNvPr id="430" name="テキスト ボックス 429"/>
        <xdr:cNvSpPr txBox="1"/>
      </xdr:nvSpPr>
      <xdr:spPr>
        <a:xfrm>
          <a:off x="10842625" y="16932275"/>
          <a:ext cx="398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171450</xdr:colOff>
      <xdr:row>99</xdr:row>
      <xdr:rowOff>116840</xdr:rowOff>
    </xdr:to>
    <xdr:cxnSp macro="">
      <xdr:nvCxnSpPr>
        <xdr:cNvPr id="431" name="直線コネクタ 430"/>
        <xdr:cNvCxnSpPr/>
      </xdr:nvCxnSpPr>
      <xdr:spPr>
        <a:xfrm>
          <a:off x="11207750" y="167474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98</xdr:row>
      <xdr:rowOff>146050</xdr:rowOff>
    </xdr:from>
    <xdr:ext cx="462280" cy="254000"/>
    <xdr:sp macro="" textlink="">
      <xdr:nvSpPr>
        <xdr:cNvPr id="432" name="テキスト ボックス 431"/>
        <xdr:cNvSpPr txBox="1"/>
      </xdr:nvSpPr>
      <xdr:spPr>
        <a:xfrm>
          <a:off x="10797540" y="1660525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171450</xdr:colOff>
      <xdr:row>97</xdr:row>
      <xdr:rowOff>133350</xdr:rowOff>
    </xdr:to>
    <xdr:cxnSp macro="">
      <xdr:nvCxnSpPr>
        <xdr:cNvPr id="433" name="直線コネクタ 432"/>
        <xdr:cNvCxnSpPr/>
      </xdr:nvCxnSpPr>
      <xdr:spPr>
        <a:xfrm>
          <a:off x="11207750" y="16421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2280" cy="259080"/>
    <xdr:sp macro="" textlink="">
      <xdr:nvSpPr>
        <xdr:cNvPr id="434" name="テキスト ボックス 433"/>
        <xdr:cNvSpPr txBox="1"/>
      </xdr:nvSpPr>
      <xdr:spPr>
        <a:xfrm>
          <a:off x="10797540" y="162788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435" name="【庁舎】&#10;有形固定資産減価償却率グラフ枠"/>
        <xdr:cNvSpPr/>
      </xdr:nvSpPr>
      <xdr:spPr>
        <a:xfrm>
          <a:off x="1120775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61595</xdr:rowOff>
    </xdr:from>
    <xdr:to xmlns:xdr="http://schemas.openxmlformats.org/drawingml/2006/spreadsheetDrawing">
      <xdr:col>85</xdr:col>
      <xdr:colOff>126365</xdr:colOff>
      <xdr:row>108</xdr:row>
      <xdr:rowOff>81280</xdr:rowOff>
    </xdr:to>
    <xdr:cxnSp macro="">
      <xdr:nvCxnSpPr>
        <xdr:cNvPr id="436" name="直線コネクタ 435"/>
        <xdr:cNvCxnSpPr/>
      </xdr:nvCxnSpPr>
      <xdr:spPr>
        <a:xfrm flipV="1">
          <a:off x="14699615" y="16863695"/>
          <a:ext cx="0" cy="1391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85090</xdr:rowOff>
    </xdr:from>
    <xdr:ext cx="335280" cy="259080"/>
    <xdr:sp macro="" textlink="">
      <xdr:nvSpPr>
        <xdr:cNvPr id="437" name="【庁舎】&#10;有形固定資産減価償却率最小値テキスト"/>
        <xdr:cNvSpPr txBox="1"/>
      </xdr:nvSpPr>
      <xdr:spPr>
        <a:xfrm>
          <a:off x="14738350" y="1825879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81280</xdr:rowOff>
    </xdr:from>
    <xdr:to xmlns:xdr="http://schemas.openxmlformats.org/drawingml/2006/spreadsheetDrawing">
      <xdr:col>86</xdr:col>
      <xdr:colOff>25400</xdr:colOff>
      <xdr:row>108</xdr:row>
      <xdr:rowOff>81280</xdr:rowOff>
    </xdr:to>
    <xdr:cxnSp macro="">
      <xdr:nvCxnSpPr>
        <xdr:cNvPr id="438" name="直線コネクタ 437"/>
        <xdr:cNvCxnSpPr/>
      </xdr:nvCxnSpPr>
      <xdr:spPr>
        <a:xfrm>
          <a:off x="14611350" y="182549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8255</xdr:rowOff>
    </xdr:from>
    <xdr:ext cx="400050" cy="254000"/>
    <xdr:sp macro="" textlink="">
      <xdr:nvSpPr>
        <xdr:cNvPr id="439" name="【庁舎】&#10;有形固定資産減価償却率最大値テキスト"/>
        <xdr:cNvSpPr txBox="1"/>
      </xdr:nvSpPr>
      <xdr:spPr>
        <a:xfrm>
          <a:off x="14738350" y="1663890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61595</xdr:rowOff>
    </xdr:from>
    <xdr:to xmlns:xdr="http://schemas.openxmlformats.org/drawingml/2006/spreadsheetDrawing">
      <xdr:col>86</xdr:col>
      <xdr:colOff>25400</xdr:colOff>
      <xdr:row>100</xdr:row>
      <xdr:rowOff>61595</xdr:rowOff>
    </xdr:to>
    <xdr:cxnSp macro="">
      <xdr:nvCxnSpPr>
        <xdr:cNvPr id="440" name="直線コネクタ 439"/>
        <xdr:cNvCxnSpPr/>
      </xdr:nvCxnSpPr>
      <xdr:spPr>
        <a:xfrm>
          <a:off x="14611350" y="168636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102</xdr:row>
      <xdr:rowOff>141605</xdr:rowOff>
    </xdr:from>
    <xdr:ext cx="400050" cy="259080"/>
    <xdr:sp macro="" textlink="">
      <xdr:nvSpPr>
        <xdr:cNvPr id="441" name="【庁舎】&#10;有形固定資産減価償却率平均値テキスト"/>
        <xdr:cNvSpPr txBox="1"/>
      </xdr:nvSpPr>
      <xdr:spPr>
        <a:xfrm>
          <a:off x="14738350" y="17286605"/>
          <a:ext cx="40005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118745</xdr:rowOff>
    </xdr:from>
    <xdr:to xmlns:xdr="http://schemas.openxmlformats.org/drawingml/2006/spreadsheetDrawing">
      <xdr:col>85</xdr:col>
      <xdr:colOff>171450</xdr:colOff>
      <xdr:row>104</xdr:row>
      <xdr:rowOff>48895</xdr:rowOff>
    </xdr:to>
    <xdr:sp macro="" textlink="">
      <xdr:nvSpPr>
        <xdr:cNvPr id="442" name="フローチャート: 判断 441"/>
        <xdr:cNvSpPr/>
      </xdr:nvSpPr>
      <xdr:spPr>
        <a:xfrm>
          <a:off x="14649450" y="174351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57785</xdr:rowOff>
    </xdr:from>
    <xdr:to xmlns:xdr="http://schemas.openxmlformats.org/drawingml/2006/spreadsheetDrawing">
      <xdr:col>81</xdr:col>
      <xdr:colOff>101600</xdr:colOff>
      <xdr:row>103</xdr:row>
      <xdr:rowOff>159385</xdr:rowOff>
    </xdr:to>
    <xdr:sp macro="" textlink="">
      <xdr:nvSpPr>
        <xdr:cNvPr id="443" name="フローチャート: 判断 442"/>
        <xdr:cNvSpPr/>
      </xdr:nvSpPr>
      <xdr:spPr>
        <a:xfrm>
          <a:off x="13887450" y="1737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53340</xdr:rowOff>
    </xdr:from>
    <xdr:to xmlns:xdr="http://schemas.openxmlformats.org/drawingml/2006/spreadsheetDrawing">
      <xdr:col>76</xdr:col>
      <xdr:colOff>165100</xdr:colOff>
      <xdr:row>103</xdr:row>
      <xdr:rowOff>154940</xdr:rowOff>
    </xdr:to>
    <xdr:sp macro="" textlink="">
      <xdr:nvSpPr>
        <xdr:cNvPr id="444" name="フローチャート: 判断 443"/>
        <xdr:cNvSpPr/>
      </xdr:nvSpPr>
      <xdr:spPr>
        <a:xfrm>
          <a:off x="13093700" y="1736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10795</xdr:rowOff>
    </xdr:from>
    <xdr:to xmlns:xdr="http://schemas.openxmlformats.org/drawingml/2006/spreadsheetDrawing">
      <xdr:col>72</xdr:col>
      <xdr:colOff>38100</xdr:colOff>
      <xdr:row>103</xdr:row>
      <xdr:rowOff>112395</xdr:rowOff>
    </xdr:to>
    <xdr:sp macro="" textlink="">
      <xdr:nvSpPr>
        <xdr:cNvPr id="445" name="フローチャート: 判断 444"/>
        <xdr:cNvSpPr/>
      </xdr:nvSpPr>
      <xdr:spPr>
        <a:xfrm>
          <a:off x="12299950" y="173272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446" name="テキスト ボックス 445"/>
        <xdr:cNvSpPr txBox="1"/>
      </xdr:nvSpPr>
      <xdr:spPr>
        <a:xfrm>
          <a:off x="14528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56920" cy="259080"/>
    <xdr:sp macro="" textlink="">
      <xdr:nvSpPr>
        <xdr:cNvPr id="447" name="テキスト ボックス 446"/>
        <xdr:cNvSpPr txBox="1"/>
      </xdr:nvSpPr>
      <xdr:spPr>
        <a:xfrm>
          <a:off x="13766800" y="18704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448" name="テキスト ボックス 447"/>
        <xdr:cNvSpPr txBox="1"/>
      </xdr:nvSpPr>
      <xdr:spPr>
        <a:xfrm>
          <a:off x="12973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111</xdr:row>
      <xdr:rowOff>16510</xdr:rowOff>
    </xdr:from>
    <xdr:ext cx="762000" cy="259080"/>
    <xdr:sp macro="" textlink="">
      <xdr:nvSpPr>
        <xdr:cNvPr id="449" name="テキスト ボックス 448"/>
        <xdr:cNvSpPr txBox="1"/>
      </xdr:nvSpPr>
      <xdr:spPr>
        <a:xfrm>
          <a:off x="12172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56920" cy="259080"/>
    <xdr:sp macro="" textlink="">
      <xdr:nvSpPr>
        <xdr:cNvPr id="450" name="テキスト ボックス 449"/>
        <xdr:cNvSpPr txBox="1"/>
      </xdr:nvSpPr>
      <xdr:spPr>
        <a:xfrm>
          <a:off x="11366500" y="18704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113665</xdr:rowOff>
    </xdr:from>
    <xdr:to xmlns:xdr="http://schemas.openxmlformats.org/drawingml/2006/spreadsheetDrawing">
      <xdr:col>85</xdr:col>
      <xdr:colOff>171450</xdr:colOff>
      <xdr:row>107</xdr:row>
      <xdr:rowOff>43815</xdr:rowOff>
    </xdr:to>
    <xdr:sp macro="" textlink="">
      <xdr:nvSpPr>
        <xdr:cNvPr id="451" name="楕円 450"/>
        <xdr:cNvSpPr/>
      </xdr:nvSpPr>
      <xdr:spPr>
        <a:xfrm>
          <a:off x="14649450" y="1794446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92075</xdr:rowOff>
    </xdr:from>
    <xdr:ext cx="400050" cy="259080"/>
    <xdr:sp macro="" textlink="">
      <xdr:nvSpPr>
        <xdr:cNvPr id="452" name="【庁舎】&#10;有形固定資産減価償却率該当値テキスト"/>
        <xdr:cNvSpPr txBox="1"/>
      </xdr:nvSpPr>
      <xdr:spPr>
        <a:xfrm>
          <a:off x="14738350" y="1792287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156210</xdr:rowOff>
    </xdr:from>
    <xdr:to xmlns:xdr="http://schemas.openxmlformats.org/drawingml/2006/spreadsheetDrawing">
      <xdr:col>81</xdr:col>
      <xdr:colOff>101600</xdr:colOff>
      <xdr:row>107</xdr:row>
      <xdr:rowOff>86360</xdr:rowOff>
    </xdr:to>
    <xdr:sp macro="" textlink="">
      <xdr:nvSpPr>
        <xdr:cNvPr id="453" name="楕円 452"/>
        <xdr:cNvSpPr/>
      </xdr:nvSpPr>
      <xdr:spPr>
        <a:xfrm>
          <a:off x="13887450" y="1798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164465</xdr:rowOff>
    </xdr:from>
    <xdr:to xmlns:xdr="http://schemas.openxmlformats.org/drawingml/2006/spreadsheetDrawing">
      <xdr:col>85</xdr:col>
      <xdr:colOff>127000</xdr:colOff>
      <xdr:row>107</xdr:row>
      <xdr:rowOff>35560</xdr:rowOff>
    </xdr:to>
    <xdr:cxnSp macro="">
      <xdr:nvCxnSpPr>
        <xdr:cNvPr id="454" name="直線コネクタ 453"/>
        <xdr:cNvCxnSpPr/>
      </xdr:nvCxnSpPr>
      <xdr:spPr>
        <a:xfrm flipV="1">
          <a:off x="13938250" y="17995265"/>
          <a:ext cx="762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106</xdr:row>
      <xdr:rowOff>111760</xdr:rowOff>
    </xdr:from>
    <xdr:to xmlns:xdr="http://schemas.openxmlformats.org/drawingml/2006/spreadsheetDrawing">
      <xdr:col>76</xdr:col>
      <xdr:colOff>165100</xdr:colOff>
      <xdr:row>107</xdr:row>
      <xdr:rowOff>41910</xdr:rowOff>
    </xdr:to>
    <xdr:sp macro="" textlink="">
      <xdr:nvSpPr>
        <xdr:cNvPr id="455" name="楕円 454"/>
        <xdr:cNvSpPr/>
      </xdr:nvSpPr>
      <xdr:spPr>
        <a:xfrm>
          <a:off x="13093700" y="1794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162560</xdr:rowOff>
    </xdr:from>
    <xdr:to xmlns:xdr="http://schemas.openxmlformats.org/drawingml/2006/spreadsheetDrawing">
      <xdr:col>81</xdr:col>
      <xdr:colOff>50800</xdr:colOff>
      <xdr:row>107</xdr:row>
      <xdr:rowOff>35560</xdr:rowOff>
    </xdr:to>
    <xdr:cxnSp macro="">
      <xdr:nvCxnSpPr>
        <xdr:cNvPr id="456" name="直線コネクタ 455"/>
        <xdr:cNvCxnSpPr/>
      </xdr:nvCxnSpPr>
      <xdr:spPr>
        <a:xfrm>
          <a:off x="13144500" y="17993360"/>
          <a:ext cx="79375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107</xdr:row>
      <xdr:rowOff>41910</xdr:rowOff>
    </xdr:from>
    <xdr:to xmlns:xdr="http://schemas.openxmlformats.org/drawingml/2006/spreadsheetDrawing">
      <xdr:col>72</xdr:col>
      <xdr:colOff>38100</xdr:colOff>
      <xdr:row>107</xdr:row>
      <xdr:rowOff>143510</xdr:rowOff>
    </xdr:to>
    <xdr:sp macro="" textlink="">
      <xdr:nvSpPr>
        <xdr:cNvPr id="457" name="楕円 456"/>
        <xdr:cNvSpPr/>
      </xdr:nvSpPr>
      <xdr:spPr>
        <a:xfrm>
          <a:off x="12299950" y="180441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106</xdr:row>
      <xdr:rowOff>162560</xdr:rowOff>
    </xdr:from>
    <xdr:to xmlns:xdr="http://schemas.openxmlformats.org/drawingml/2006/spreadsheetDrawing">
      <xdr:col>76</xdr:col>
      <xdr:colOff>114300</xdr:colOff>
      <xdr:row>107</xdr:row>
      <xdr:rowOff>92710</xdr:rowOff>
    </xdr:to>
    <xdr:cxnSp macro="">
      <xdr:nvCxnSpPr>
        <xdr:cNvPr id="458" name="直線コネクタ 457"/>
        <xdr:cNvCxnSpPr/>
      </xdr:nvCxnSpPr>
      <xdr:spPr>
        <a:xfrm flipV="1">
          <a:off x="12344400" y="17993360"/>
          <a:ext cx="8001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4445</xdr:rowOff>
    </xdr:from>
    <xdr:ext cx="400050" cy="259080"/>
    <xdr:sp macro="" textlink="">
      <xdr:nvSpPr>
        <xdr:cNvPr id="459" name="n_1aveValue【庁舎】&#10;有形固定資産減価償却率"/>
        <xdr:cNvSpPr txBox="1"/>
      </xdr:nvSpPr>
      <xdr:spPr>
        <a:xfrm>
          <a:off x="13742035" y="1714944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171450</xdr:rowOff>
    </xdr:from>
    <xdr:ext cx="400050" cy="259080"/>
    <xdr:sp macro="" textlink="">
      <xdr:nvSpPr>
        <xdr:cNvPr id="460" name="n_2aveValue【庁舎】&#10;有形固定資産減価償却率"/>
        <xdr:cNvSpPr txBox="1"/>
      </xdr:nvSpPr>
      <xdr:spPr>
        <a:xfrm>
          <a:off x="12960985" y="1714500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101</xdr:row>
      <xdr:rowOff>128905</xdr:rowOff>
    </xdr:from>
    <xdr:ext cx="405130" cy="259080"/>
    <xdr:sp macro="" textlink="">
      <xdr:nvSpPr>
        <xdr:cNvPr id="461" name="n_3aveValue【庁舎】&#10;有形固定資産減価償却率"/>
        <xdr:cNvSpPr txBox="1"/>
      </xdr:nvSpPr>
      <xdr:spPr>
        <a:xfrm>
          <a:off x="12167235" y="171024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107</xdr:row>
      <xdr:rowOff>77470</xdr:rowOff>
    </xdr:from>
    <xdr:ext cx="400050" cy="254000"/>
    <xdr:sp macro="" textlink="">
      <xdr:nvSpPr>
        <xdr:cNvPr id="462" name="n_1mainValue【庁舎】&#10;有形固定資産減価償却率"/>
        <xdr:cNvSpPr txBox="1"/>
      </xdr:nvSpPr>
      <xdr:spPr>
        <a:xfrm>
          <a:off x="13742035" y="1807972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107</xdr:row>
      <xdr:rowOff>33020</xdr:rowOff>
    </xdr:from>
    <xdr:ext cx="400050" cy="259080"/>
    <xdr:sp macro="" textlink="">
      <xdr:nvSpPr>
        <xdr:cNvPr id="463" name="n_2mainValue【庁舎】&#10;有形固定資産減価償却率"/>
        <xdr:cNvSpPr txBox="1"/>
      </xdr:nvSpPr>
      <xdr:spPr>
        <a:xfrm>
          <a:off x="12960985" y="1803527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107</xdr:row>
      <xdr:rowOff>134620</xdr:rowOff>
    </xdr:from>
    <xdr:ext cx="405130" cy="254000"/>
    <xdr:sp macro="" textlink="">
      <xdr:nvSpPr>
        <xdr:cNvPr id="464" name="n_3mainValue【庁舎】&#10;有形固定資産減価償却率"/>
        <xdr:cNvSpPr txBox="1"/>
      </xdr:nvSpPr>
      <xdr:spPr>
        <a:xfrm>
          <a:off x="12167235" y="1813687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465" name="正方形/長方形 464"/>
        <xdr:cNvSpPr/>
      </xdr:nvSpPr>
      <xdr:spPr>
        <a:xfrm>
          <a:off x="164592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466" name="正方形/長方形 465"/>
        <xdr:cNvSpPr/>
      </xdr:nvSpPr>
      <xdr:spPr>
        <a:xfrm>
          <a:off x="16586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467" name="正方形/長方形 466"/>
        <xdr:cNvSpPr/>
      </xdr:nvSpPr>
      <xdr:spPr>
        <a:xfrm>
          <a:off x="16586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468" name="正方形/長方形 467"/>
        <xdr:cNvSpPr/>
      </xdr:nvSpPr>
      <xdr:spPr>
        <a:xfrm>
          <a:off x="174879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469" name="正方形/長方形 468"/>
        <xdr:cNvSpPr/>
      </xdr:nvSpPr>
      <xdr:spPr>
        <a:xfrm>
          <a:off x="174879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470" name="正方形/長方形 469"/>
        <xdr:cNvSpPr/>
      </xdr:nvSpPr>
      <xdr:spPr>
        <a:xfrm>
          <a:off x="185166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471" name="正方形/長方形 470"/>
        <xdr:cNvSpPr/>
      </xdr:nvSpPr>
      <xdr:spPr>
        <a:xfrm>
          <a:off x="185166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472" name="正方形/長方形 471"/>
        <xdr:cNvSpPr/>
      </xdr:nvSpPr>
      <xdr:spPr>
        <a:xfrm>
          <a:off x="164592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4805" cy="225425"/>
    <xdr:sp macro="" textlink="">
      <xdr:nvSpPr>
        <xdr:cNvPr id="473" name="テキスト ボックス 472"/>
        <xdr:cNvSpPr txBox="1"/>
      </xdr:nvSpPr>
      <xdr:spPr>
        <a:xfrm>
          <a:off x="16440150" y="162306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474" name="直線コネクタ 473"/>
        <xdr:cNvCxnSpPr/>
      </xdr:nvCxnSpPr>
      <xdr:spPr>
        <a:xfrm>
          <a:off x="164592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475" name="直線コネクタ 474"/>
        <xdr:cNvCxnSpPr/>
      </xdr:nvCxnSpPr>
      <xdr:spPr>
        <a:xfrm>
          <a:off x="16459200" y="183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2280" cy="254000"/>
    <xdr:sp macro="" textlink="">
      <xdr:nvSpPr>
        <xdr:cNvPr id="476" name="テキスト ボックス 475"/>
        <xdr:cNvSpPr txBox="1"/>
      </xdr:nvSpPr>
      <xdr:spPr>
        <a:xfrm>
          <a:off x="16048990" y="1823847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477" name="直線コネクタ 476"/>
        <xdr:cNvCxnSpPr/>
      </xdr:nvCxnSpPr>
      <xdr:spPr>
        <a:xfrm>
          <a:off x="16459200" y="180543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2280" cy="259080"/>
    <xdr:sp macro="" textlink="">
      <xdr:nvSpPr>
        <xdr:cNvPr id="478" name="テキスト ボックス 477"/>
        <xdr:cNvSpPr txBox="1"/>
      </xdr:nvSpPr>
      <xdr:spPr>
        <a:xfrm>
          <a:off x="16048990" y="1791144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479" name="直線コネクタ 478"/>
        <xdr:cNvCxnSpPr/>
      </xdr:nvCxnSpPr>
      <xdr:spPr>
        <a:xfrm>
          <a:off x="16459200" y="17727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2280" cy="254000"/>
    <xdr:sp macro="" textlink="">
      <xdr:nvSpPr>
        <xdr:cNvPr id="480" name="テキスト ボックス 479"/>
        <xdr:cNvSpPr txBox="1"/>
      </xdr:nvSpPr>
      <xdr:spPr>
        <a:xfrm>
          <a:off x="16048990" y="1758569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481" name="直線コネクタ 480"/>
        <xdr:cNvCxnSpPr/>
      </xdr:nvCxnSpPr>
      <xdr:spPr>
        <a:xfrm>
          <a:off x="16459200" y="17400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2280" cy="258445"/>
    <xdr:sp macro="" textlink="">
      <xdr:nvSpPr>
        <xdr:cNvPr id="482" name="テキスト ボックス 481"/>
        <xdr:cNvSpPr txBox="1"/>
      </xdr:nvSpPr>
      <xdr:spPr>
        <a:xfrm>
          <a:off x="16048990" y="1725866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483" name="直線コネクタ 482"/>
        <xdr:cNvCxnSpPr/>
      </xdr:nvCxnSpPr>
      <xdr:spPr>
        <a:xfrm>
          <a:off x="16459200" y="17074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2280" cy="259080"/>
    <xdr:sp macro="" textlink="">
      <xdr:nvSpPr>
        <xdr:cNvPr id="484" name="テキスト ボックス 483"/>
        <xdr:cNvSpPr txBox="1"/>
      </xdr:nvSpPr>
      <xdr:spPr>
        <a:xfrm>
          <a:off x="16048990" y="1693227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485" name="直線コネクタ 484"/>
        <xdr:cNvCxnSpPr/>
      </xdr:nvCxnSpPr>
      <xdr:spPr>
        <a:xfrm>
          <a:off x="16459200" y="167474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2280" cy="254000"/>
    <xdr:sp macro="" textlink="">
      <xdr:nvSpPr>
        <xdr:cNvPr id="486" name="テキスト ボックス 485"/>
        <xdr:cNvSpPr txBox="1"/>
      </xdr:nvSpPr>
      <xdr:spPr>
        <a:xfrm>
          <a:off x="16048990" y="1660525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487" name="直線コネクタ 486"/>
        <xdr:cNvCxnSpPr/>
      </xdr:nvCxnSpPr>
      <xdr:spPr>
        <a:xfrm>
          <a:off x="164592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2280" cy="259080"/>
    <xdr:sp macro="" textlink="">
      <xdr:nvSpPr>
        <xdr:cNvPr id="488" name="テキスト ボックス 487"/>
        <xdr:cNvSpPr txBox="1"/>
      </xdr:nvSpPr>
      <xdr:spPr>
        <a:xfrm>
          <a:off x="16048990" y="162788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489" name="【庁舎】&#10;一人当たり面積グラフ枠"/>
        <xdr:cNvSpPr/>
      </xdr:nvSpPr>
      <xdr:spPr>
        <a:xfrm>
          <a:off x="164592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162560</xdr:rowOff>
    </xdr:from>
    <xdr:to xmlns:xdr="http://schemas.openxmlformats.org/drawingml/2006/spreadsheetDrawing">
      <xdr:col>116</xdr:col>
      <xdr:colOff>62865</xdr:colOff>
      <xdr:row>108</xdr:row>
      <xdr:rowOff>81280</xdr:rowOff>
    </xdr:to>
    <xdr:cxnSp macro="">
      <xdr:nvCxnSpPr>
        <xdr:cNvPr id="490" name="直線コネクタ 489"/>
        <xdr:cNvCxnSpPr/>
      </xdr:nvCxnSpPr>
      <xdr:spPr>
        <a:xfrm flipV="1">
          <a:off x="19951065" y="16964660"/>
          <a:ext cx="0" cy="1290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85090</xdr:rowOff>
    </xdr:from>
    <xdr:ext cx="464820" cy="259080"/>
    <xdr:sp macro="" textlink="">
      <xdr:nvSpPr>
        <xdr:cNvPr id="491" name="【庁舎】&#10;一人当たり面積最小値テキスト"/>
        <xdr:cNvSpPr txBox="1"/>
      </xdr:nvSpPr>
      <xdr:spPr>
        <a:xfrm>
          <a:off x="19989800" y="182587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81280</xdr:rowOff>
    </xdr:from>
    <xdr:to xmlns:xdr="http://schemas.openxmlformats.org/drawingml/2006/spreadsheetDrawing">
      <xdr:col>116</xdr:col>
      <xdr:colOff>152400</xdr:colOff>
      <xdr:row>108</xdr:row>
      <xdr:rowOff>81280</xdr:rowOff>
    </xdr:to>
    <xdr:cxnSp macro="">
      <xdr:nvCxnSpPr>
        <xdr:cNvPr id="492" name="直線コネクタ 491"/>
        <xdr:cNvCxnSpPr/>
      </xdr:nvCxnSpPr>
      <xdr:spPr>
        <a:xfrm>
          <a:off x="19881850" y="182549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109220</xdr:rowOff>
    </xdr:from>
    <xdr:ext cx="464820" cy="254000"/>
    <xdr:sp macro="" textlink="">
      <xdr:nvSpPr>
        <xdr:cNvPr id="493" name="【庁舎】&#10;一人当たり面積最大値テキスト"/>
        <xdr:cNvSpPr txBox="1"/>
      </xdr:nvSpPr>
      <xdr:spPr>
        <a:xfrm>
          <a:off x="19989800" y="1673987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162560</xdr:rowOff>
    </xdr:from>
    <xdr:to xmlns:xdr="http://schemas.openxmlformats.org/drawingml/2006/spreadsheetDrawing">
      <xdr:col>116</xdr:col>
      <xdr:colOff>152400</xdr:colOff>
      <xdr:row>100</xdr:row>
      <xdr:rowOff>162560</xdr:rowOff>
    </xdr:to>
    <xdr:cxnSp macro="">
      <xdr:nvCxnSpPr>
        <xdr:cNvPr id="494" name="直線コネクタ 493"/>
        <xdr:cNvCxnSpPr/>
      </xdr:nvCxnSpPr>
      <xdr:spPr>
        <a:xfrm>
          <a:off x="19881850" y="169646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21590</xdr:rowOff>
    </xdr:from>
    <xdr:ext cx="464820" cy="259080"/>
    <xdr:sp macro="" textlink="">
      <xdr:nvSpPr>
        <xdr:cNvPr id="495" name="【庁舎】&#10;一人当たり面積平均値テキスト"/>
        <xdr:cNvSpPr txBox="1"/>
      </xdr:nvSpPr>
      <xdr:spPr>
        <a:xfrm>
          <a:off x="19989800" y="17852390"/>
          <a:ext cx="4648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43180</xdr:rowOff>
    </xdr:from>
    <xdr:to xmlns:xdr="http://schemas.openxmlformats.org/drawingml/2006/spreadsheetDrawing">
      <xdr:col>116</xdr:col>
      <xdr:colOff>114300</xdr:colOff>
      <xdr:row>106</xdr:row>
      <xdr:rowOff>144780</xdr:rowOff>
    </xdr:to>
    <xdr:sp macro="" textlink="">
      <xdr:nvSpPr>
        <xdr:cNvPr id="496" name="フローチャート: 判断 495"/>
        <xdr:cNvSpPr/>
      </xdr:nvSpPr>
      <xdr:spPr>
        <a:xfrm>
          <a:off x="199009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63500</xdr:rowOff>
    </xdr:from>
    <xdr:to xmlns:xdr="http://schemas.openxmlformats.org/drawingml/2006/spreadsheetDrawing">
      <xdr:col>112</xdr:col>
      <xdr:colOff>38100</xdr:colOff>
      <xdr:row>106</xdr:row>
      <xdr:rowOff>164465</xdr:rowOff>
    </xdr:to>
    <xdr:sp macro="" textlink="">
      <xdr:nvSpPr>
        <xdr:cNvPr id="497" name="フローチャート: 判断 496"/>
        <xdr:cNvSpPr/>
      </xdr:nvSpPr>
      <xdr:spPr>
        <a:xfrm>
          <a:off x="19157950" y="1789430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67945</xdr:rowOff>
    </xdr:from>
    <xdr:to xmlns:xdr="http://schemas.openxmlformats.org/drawingml/2006/spreadsheetDrawing">
      <xdr:col>107</xdr:col>
      <xdr:colOff>101600</xdr:colOff>
      <xdr:row>106</xdr:row>
      <xdr:rowOff>169545</xdr:rowOff>
    </xdr:to>
    <xdr:sp macro="" textlink="">
      <xdr:nvSpPr>
        <xdr:cNvPr id="498" name="フローチャート: 判断 497"/>
        <xdr:cNvSpPr/>
      </xdr:nvSpPr>
      <xdr:spPr>
        <a:xfrm>
          <a:off x="18345150" y="1789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76200</xdr:rowOff>
    </xdr:from>
    <xdr:to xmlns:xdr="http://schemas.openxmlformats.org/drawingml/2006/spreadsheetDrawing">
      <xdr:col>102</xdr:col>
      <xdr:colOff>165100</xdr:colOff>
      <xdr:row>107</xdr:row>
      <xdr:rowOff>6350</xdr:rowOff>
    </xdr:to>
    <xdr:sp macro="" textlink="">
      <xdr:nvSpPr>
        <xdr:cNvPr id="499" name="フローチャート: 判断 498"/>
        <xdr:cNvSpPr/>
      </xdr:nvSpPr>
      <xdr:spPr>
        <a:xfrm>
          <a:off x="17551400" y="1790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500" name="テキスト ボックス 499"/>
        <xdr:cNvSpPr txBox="1"/>
      </xdr:nvSpPr>
      <xdr:spPr>
        <a:xfrm>
          <a:off x="19780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111</xdr:row>
      <xdr:rowOff>16510</xdr:rowOff>
    </xdr:from>
    <xdr:ext cx="762000" cy="259080"/>
    <xdr:sp macro="" textlink="">
      <xdr:nvSpPr>
        <xdr:cNvPr id="501" name="テキスト ボックス 500"/>
        <xdr:cNvSpPr txBox="1"/>
      </xdr:nvSpPr>
      <xdr:spPr>
        <a:xfrm>
          <a:off x="19030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56920" cy="259080"/>
    <xdr:sp macro="" textlink="">
      <xdr:nvSpPr>
        <xdr:cNvPr id="502" name="テキスト ボックス 501"/>
        <xdr:cNvSpPr txBox="1"/>
      </xdr:nvSpPr>
      <xdr:spPr>
        <a:xfrm>
          <a:off x="18224500" y="18704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503" name="テキスト ボックス 502"/>
        <xdr:cNvSpPr txBox="1"/>
      </xdr:nvSpPr>
      <xdr:spPr>
        <a:xfrm>
          <a:off x="174307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111</xdr:row>
      <xdr:rowOff>16510</xdr:rowOff>
    </xdr:from>
    <xdr:ext cx="762000" cy="259080"/>
    <xdr:sp macro="" textlink="">
      <xdr:nvSpPr>
        <xdr:cNvPr id="504" name="テキスト ボックス 503"/>
        <xdr:cNvSpPr txBox="1"/>
      </xdr:nvSpPr>
      <xdr:spPr>
        <a:xfrm>
          <a:off x="166306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144780</xdr:rowOff>
    </xdr:from>
    <xdr:to xmlns:xdr="http://schemas.openxmlformats.org/drawingml/2006/spreadsheetDrawing">
      <xdr:col>116</xdr:col>
      <xdr:colOff>114300</xdr:colOff>
      <xdr:row>106</xdr:row>
      <xdr:rowOff>74930</xdr:rowOff>
    </xdr:to>
    <xdr:sp macro="" textlink="">
      <xdr:nvSpPr>
        <xdr:cNvPr id="505" name="楕円 504"/>
        <xdr:cNvSpPr/>
      </xdr:nvSpPr>
      <xdr:spPr>
        <a:xfrm>
          <a:off x="19900900" y="1780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104</xdr:row>
      <xdr:rowOff>167640</xdr:rowOff>
    </xdr:from>
    <xdr:ext cx="464820" cy="254000"/>
    <xdr:sp macro="" textlink="">
      <xdr:nvSpPr>
        <xdr:cNvPr id="506" name="【庁舎】&#10;一人当たり面積該当値テキスト"/>
        <xdr:cNvSpPr txBox="1"/>
      </xdr:nvSpPr>
      <xdr:spPr>
        <a:xfrm>
          <a:off x="19989800" y="1765554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147955</xdr:rowOff>
    </xdr:from>
    <xdr:to xmlns:xdr="http://schemas.openxmlformats.org/drawingml/2006/spreadsheetDrawing">
      <xdr:col>112</xdr:col>
      <xdr:colOff>38100</xdr:colOff>
      <xdr:row>106</xdr:row>
      <xdr:rowOff>78105</xdr:rowOff>
    </xdr:to>
    <xdr:sp macro="" textlink="">
      <xdr:nvSpPr>
        <xdr:cNvPr id="507" name="楕円 506"/>
        <xdr:cNvSpPr/>
      </xdr:nvSpPr>
      <xdr:spPr>
        <a:xfrm>
          <a:off x="19157950" y="178073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106</xdr:row>
      <xdr:rowOff>24130</xdr:rowOff>
    </xdr:from>
    <xdr:to xmlns:xdr="http://schemas.openxmlformats.org/drawingml/2006/spreadsheetDrawing">
      <xdr:col>116</xdr:col>
      <xdr:colOff>63500</xdr:colOff>
      <xdr:row>106</xdr:row>
      <xdr:rowOff>27305</xdr:rowOff>
    </xdr:to>
    <xdr:cxnSp macro="">
      <xdr:nvCxnSpPr>
        <xdr:cNvPr id="508" name="直線コネクタ 507"/>
        <xdr:cNvCxnSpPr/>
      </xdr:nvCxnSpPr>
      <xdr:spPr>
        <a:xfrm flipV="1">
          <a:off x="19202400" y="17854930"/>
          <a:ext cx="7493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104</xdr:row>
      <xdr:rowOff>149225</xdr:rowOff>
    </xdr:from>
    <xdr:to xmlns:xdr="http://schemas.openxmlformats.org/drawingml/2006/spreadsheetDrawing">
      <xdr:col>107</xdr:col>
      <xdr:colOff>101600</xdr:colOff>
      <xdr:row>105</xdr:row>
      <xdr:rowOff>79375</xdr:rowOff>
    </xdr:to>
    <xdr:sp macro="" textlink="">
      <xdr:nvSpPr>
        <xdr:cNvPr id="509" name="楕円 508"/>
        <xdr:cNvSpPr/>
      </xdr:nvSpPr>
      <xdr:spPr>
        <a:xfrm>
          <a:off x="18345150" y="1763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29210</xdr:rowOff>
    </xdr:from>
    <xdr:to xmlns:xdr="http://schemas.openxmlformats.org/drawingml/2006/spreadsheetDrawing">
      <xdr:col>111</xdr:col>
      <xdr:colOff>171450</xdr:colOff>
      <xdr:row>106</xdr:row>
      <xdr:rowOff>27305</xdr:rowOff>
    </xdr:to>
    <xdr:cxnSp macro="">
      <xdr:nvCxnSpPr>
        <xdr:cNvPr id="510" name="直線コネクタ 509"/>
        <xdr:cNvCxnSpPr/>
      </xdr:nvCxnSpPr>
      <xdr:spPr>
        <a:xfrm>
          <a:off x="18395950" y="17688560"/>
          <a:ext cx="80645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104</xdr:row>
      <xdr:rowOff>123190</xdr:rowOff>
    </xdr:from>
    <xdr:to xmlns:xdr="http://schemas.openxmlformats.org/drawingml/2006/spreadsheetDrawing">
      <xdr:col>102</xdr:col>
      <xdr:colOff>165100</xdr:colOff>
      <xdr:row>105</xdr:row>
      <xdr:rowOff>53340</xdr:rowOff>
    </xdr:to>
    <xdr:sp macro="" textlink="">
      <xdr:nvSpPr>
        <xdr:cNvPr id="511" name="楕円 510"/>
        <xdr:cNvSpPr/>
      </xdr:nvSpPr>
      <xdr:spPr>
        <a:xfrm>
          <a:off x="17551400" y="1761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105</xdr:row>
      <xdr:rowOff>2540</xdr:rowOff>
    </xdr:from>
    <xdr:to xmlns:xdr="http://schemas.openxmlformats.org/drawingml/2006/spreadsheetDrawing">
      <xdr:col>107</xdr:col>
      <xdr:colOff>50800</xdr:colOff>
      <xdr:row>105</xdr:row>
      <xdr:rowOff>29210</xdr:rowOff>
    </xdr:to>
    <xdr:cxnSp macro="">
      <xdr:nvCxnSpPr>
        <xdr:cNvPr id="512" name="直線コネクタ 511"/>
        <xdr:cNvCxnSpPr/>
      </xdr:nvCxnSpPr>
      <xdr:spPr>
        <a:xfrm>
          <a:off x="17602200" y="17661890"/>
          <a:ext cx="79375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155575</xdr:rowOff>
    </xdr:from>
    <xdr:ext cx="469900" cy="254000"/>
    <xdr:sp macro="" textlink="">
      <xdr:nvSpPr>
        <xdr:cNvPr id="513" name="n_1aveValue【庁舎】&#10;一人当たり面積"/>
        <xdr:cNvSpPr txBox="1"/>
      </xdr:nvSpPr>
      <xdr:spPr>
        <a:xfrm>
          <a:off x="18980150" y="1798637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160655</xdr:rowOff>
    </xdr:from>
    <xdr:ext cx="469900" cy="259080"/>
    <xdr:sp macro="" textlink="">
      <xdr:nvSpPr>
        <xdr:cNvPr id="514" name="n_2aveValue【庁舎】&#10;一人当たり面積"/>
        <xdr:cNvSpPr txBox="1"/>
      </xdr:nvSpPr>
      <xdr:spPr>
        <a:xfrm>
          <a:off x="18180050" y="179914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168910</xdr:rowOff>
    </xdr:from>
    <xdr:ext cx="469900" cy="254000"/>
    <xdr:sp macro="" textlink="">
      <xdr:nvSpPr>
        <xdr:cNvPr id="515" name="n_3aveValue【庁舎】&#10;一人当たり面積"/>
        <xdr:cNvSpPr txBox="1"/>
      </xdr:nvSpPr>
      <xdr:spPr>
        <a:xfrm>
          <a:off x="17386300" y="1799971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104</xdr:row>
      <xdr:rowOff>94615</xdr:rowOff>
    </xdr:from>
    <xdr:ext cx="469900" cy="259080"/>
    <xdr:sp macro="" textlink="">
      <xdr:nvSpPr>
        <xdr:cNvPr id="516" name="n_1mainValue【庁舎】&#10;一人当たり面積"/>
        <xdr:cNvSpPr txBox="1"/>
      </xdr:nvSpPr>
      <xdr:spPr>
        <a:xfrm>
          <a:off x="18980150" y="17582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95885</xdr:rowOff>
    </xdr:from>
    <xdr:ext cx="469900" cy="259080"/>
    <xdr:sp macro="" textlink="">
      <xdr:nvSpPr>
        <xdr:cNvPr id="517" name="n_2mainValue【庁舎】&#10;一人当たり面積"/>
        <xdr:cNvSpPr txBox="1"/>
      </xdr:nvSpPr>
      <xdr:spPr>
        <a:xfrm>
          <a:off x="18180050" y="17412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103</xdr:row>
      <xdr:rowOff>69850</xdr:rowOff>
    </xdr:from>
    <xdr:ext cx="469900" cy="259080"/>
    <xdr:sp macro="" textlink="">
      <xdr:nvSpPr>
        <xdr:cNvPr id="518" name="n_3mainValue【庁舎】&#10;一人当たり面積"/>
        <xdr:cNvSpPr txBox="1"/>
      </xdr:nvSpPr>
      <xdr:spPr>
        <a:xfrm>
          <a:off x="17386300" y="17386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519" name="正方形/長方形 518"/>
        <xdr:cNvSpPr/>
      </xdr:nvSpPr>
      <xdr:spPr>
        <a:xfrm>
          <a:off x="685800" y="190881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520" name="正方形/長方形 519"/>
        <xdr:cNvSpPr/>
      </xdr:nvSpPr>
      <xdr:spPr>
        <a:xfrm>
          <a:off x="685800" y="19151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521" name="テキスト ボックス 520"/>
        <xdr:cNvSpPr txBox="1"/>
      </xdr:nvSpPr>
      <xdr:spPr>
        <a:xfrm>
          <a:off x="762000" y="194056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b="0" i="0" baseline="0">
              <a:solidFill>
                <a:schemeClr val="dk1"/>
              </a:solidFill>
              <a:effectLst/>
              <a:latin typeface="ＭＳ Ｐゴシック"/>
              <a:ea typeface="ＭＳ Ｐゴシック"/>
              <a:cs typeface="+mn-cs"/>
            </a:rPr>
            <a:t>○図書館</a:t>
          </a:r>
          <a:r>
            <a:rPr lang="ja-JP" altLang="en-US" sz="1200" b="0" i="0" baseline="0">
              <a:solidFill>
                <a:schemeClr val="dk1"/>
              </a:solidFill>
              <a:effectLst/>
              <a:latin typeface="ＭＳ Ｐゴシック"/>
              <a:ea typeface="ＭＳ Ｐゴシック"/>
              <a:cs typeface="+mn-cs"/>
            </a:rPr>
            <a:t>は</a:t>
          </a:r>
          <a:r>
            <a:rPr lang="ja-JP" altLang="ja-JP" sz="1200" b="0" i="0" baseline="0">
              <a:solidFill>
                <a:schemeClr val="dk1"/>
              </a:solidFill>
              <a:effectLst/>
              <a:latin typeface="ＭＳ Ｐゴシック"/>
              <a:ea typeface="ＭＳ Ｐゴシック"/>
              <a:cs typeface="+mn-cs"/>
            </a:rPr>
            <a:t>、建設</a:t>
          </a:r>
          <a:r>
            <a:rPr lang="ja-JP" altLang="ja-JP" sz="1200" b="0" i="0" baseline="0">
              <a:solidFill>
                <a:schemeClr val="dk1"/>
              </a:solidFill>
              <a:effectLst/>
              <a:latin typeface="ＭＳ Ｐゴシック"/>
              <a:ea typeface="ＭＳ Ｐゴシック"/>
              <a:cs typeface="+mn-cs"/>
            </a:rPr>
            <a:t>から</a:t>
          </a:r>
          <a:r>
            <a:rPr lang="en-US" altLang="ja-JP" sz="1200" b="0" i="0" baseline="0">
              <a:solidFill>
                <a:schemeClr val="dk1"/>
              </a:solidFill>
              <a:effectLst/>
              <a:latin typeface="ＭＳ Ｐゴシック"/>
              <a:ea typeface="ＭＳ Ｐゴシック"/>
              <a:cs typeface="+mn-cs"/>
            </a:rPr>
            <a:t>30</a:t>
          </a:r>
          <a:r>
            <a:rPr lang="ja-JP" altLang="ja-JP" sz="1200" b="0" i="0" baseline="0">
              <a:solidFill>
                <a:schemeClr val="dk1"/>
              </a:solidFill>
              <a:effectLst/>
              <a:latin typeface="ＭＳ Ｐゴシック"/>
              <a:ea typeface="ＭＳ Ｐゴシック"/>
              <a:cs typeface="+mn-cs"/>
            </a:rPr>
            <a:t>年以上が経過</a:t>
          </a:r>
          <a:r>
            <a:rPr lang="ja-JP" altLang="en-US" sz="1200" b="0" i="0" baseline="0">
              <a:solidFill>
                <a:schemeClr val="dk1"/>
              </a:solidFill>
              <a:effectLst/>
              <a:latin typeface="ＭＳ Ｐゴシック"/>
              <a:ea typeface="ＭＳ Ｐゴシック"/>
              <a:cs typeface="+mn-cs"/>
            </a:rPr>
            <a:t>し</a:t>
          </a:r>
          <a:r>
            <a:rPr lang="ja-JP" altLang="ja-JP" sz="1200" b="0" i="0" baseline="0">
              <a:solidFill>
                <a:schemeClr val="dk1"/>
              </a:solidFill>
              <a:effectLst/>
              <a:latin typeface="ＭＳ Ｐゴシック"/>
              <a:ea typeface="ＭＳ Ｐゴシック"/>
              <a:cs typeface="+mn-cs"/>
            </a:rPr>
            <a:t>老朽化が進んでおり</a:t>
          </a:r>
          <a:r>
            <a:rPr lang="ja-JP" altLang="ja-JP" sz="1200" b="0" i="0" baseline="0">
              <a:solidFill>
                <a:schemeClr val="dk1"/>
              </a:solidFill>
              <a:effectLst/>
              <a:latin typeface="ＭＳ Ｐゴシック"/>
              <a:ea typeface="ＭＳ Ｐゴシック"/>
              <a:cs typeface="+mn-cs"/>
            </a:rPr>
            <a:t>、類似団体平均を24.6ポイント上回っているが、</a:t>
          </a:r>
          <a:r>
            <a:rPr lang="ja-JP" altLang="en-US" sz="1200" b="0" i="0" baseline="0">
              <a:solidFill>
                <a:schemeClr val="dk1"/>
              </a:solidFill>
              <a:effectLst/>
              <a:latin typeface="ＭＳ Ｐゴシック"/>
              <a:ea typeface="ＭＳ Ｐゴシック"/>
              <a:cs typeface="+mn-cs"/>
            </a:rPr>
            <a:t>施設の更新予定はないため引き続き</a:t>
          </a:r>
          <a:r>
            <a:rPr lang="ja-JP" altLang="ja-JP" sz="1200" b="0" i="0" baseline="0">
              <a:solidFill>
                <a:schemeClr val="dk1"/>
              </a:solidFill>
              <a:effectLst/>
              <a:latin typeface="ＭＳ Ｐゴシック"/>
              <a:ea typeface="ＭＳ Ｐゴシック"/>
              <a:cs typeface="+mn-cs"/>
            </a:rPr>
            <a:t>計画的な修繕補修を行い長寿命化を図ってい</a:t>
          </a:r>
          <a:r>
            <a:rPr lang="ja-JP" altLang="en-US" sz="1200" b="0" i="0" baseline="0">
              <a:solidFill>
                <a:schemeClr val="dk1"/>
              </a:solidFill>
              <a:effectLst/>
              <a:latin typeface="ＭＳ Ｐゴシック"/>
              <a:ea typeface="ＭＳ Ｐゴシック"/>
              <a:cs typeface="+mn-cs"/>
            </a:rPr>
            <a:t>く。</a:t>
          </a:r>
          <a:endParaRPr lang="en-US" altLang="ja-JP" sz="1200" b="0" i="0" baseline="0">
            <a:solidFill>
              <a:schemeClr val="dk1"/>
            </a:solidFill>
            <a:effectLst/>
            <a:latin typeface="ＭＳ Ｐゴシック"/>
            <a:ea typeface="ＭＳ Ｐゴシック"/>
            <a:cs typeface="+mn-cs"/>
          </a:endParaRPr>
        </a:p>
        <a:p>
          <a:r>
            <a:rPr lang="ja-JP" altLang="ja-JP" sz="1200" b="0" i="0" baseline="0">
              <a:solidFill>
                <a:schemeClr val="dk1"/>
              </a:solidFill>
              <a:effectLst/>
              <a:latin typeface="ＭＳ Ｐゴシック"/>
              <a:ea typeface="ＭＳ Ｐゴシック"/>
              <a:cs typeface="+mn-cs"/>
            </a:rPr>
            <a:t>○体育施設</a:t>
          </a:r>
          <a:r>
            <a:rPr lang="ja-JP" altLang="en-US" sz="1200" b="0" i="0" baseline="0">
              <a:solidFill>
                <a:schemeClr val="dk1"/>
              </a:solidFill>
              <a:effectLst/>
              <a:latin typeface="ＭＳ Ｐゴシック"/>
              <a:ea typeface="ＭＳ Ｐゴシック"/>
              <a:cs typeface="+mn-cs"/>
            </a:rPr>
            <a:t>は、その多くが</a:t>
          </a:r>
          <a:r>
            <a:rPr lang="en-US" altLang="ja-JP" sz="1200" b="0" i="0" baseline="0">
              <a:solidFill>
                <a:schemeClr val="dk1"/>
              </a:solidFill>
              <a:effectLst/>
              <a:latin typeface="ＭＳ Ｐゴシック"/>
              <a:ea typeface="ＭＳ Ｐゴシック"/>
              <a:cs typeface="+mn-cs"/>
            </a:rPr>
            <a:t>30</a:t>
          </a:r>
          <a:r>
            <a:rPr lang="ja-JP" altLang="ja-JP" sz="1200" b="0" i="0" baseline="0">
              <a:solidFill>
                <a:schemeClr val="dk1"/>
              </a:solidFill>
              <a:effectLst/>
              <a:latin typeface="ＭＳ Ｐゴシック"/>
              <a:ea typeface="ＭＳ Ｐゴシック"/>
              <a:cs typeface="+mn-cs"/>
            </a:rPr>
            <a:t>年以上経過し老朽化が進んで</a:t>
          </a:r>
          <a:r>
            <a:rPr lang="ja-JP" altLang="en-US" sz="1200" b="0" i="0" baseline="0">
              <a:solidFill>
                <a:schemeClr val="dk1"/>
              </a:solidFill>
              <a:effectLst/>
              <a:latin typeface="ＭＳ Ｐゴシック"/>
              <a:ea typeface="ＭＳ Ｐゴシック"/>
              <a:cs typeface="+mn-cs"/>
            </a:rPr>
            <a:t>いるのに加え</a:t>
          </a:r>
          <a:r>
            <a:rPr lang="ja-JP" altLang="ja-JP" sz="1200" b="0" i="0" baseline="0">
              <a:solidFill>
                <a:schemeClr val="dk1"/>
              </a:solidFill>
              <a:effectLst/>
              <a:latin typeface="ＭＳ Ｐゴシック"/>
              <a:ea typeface="ＭＳ Ｐゴシック"/>
              <a:cs typeface="+mn-cs"/>
            </a:rPr>
            <a:t>、災害時の避難場所として指定している建物</a:t>
          </a:r>
          <a:r>
            <a:rPr lang="ja-JP" altLang="en-US" sz="1200" b="0" i="0" baseline="0">
              <a:solidFill>
                <a:schemeClr val="dk1"/>
              </a:solidFill>
              <a:effectLst/>
              <a:latin typeface="ＭＳ Ｐゴシック"/>
              <a:ea typeface="ＭＳ Ｐゴシック"/>
              <a:cs typeface="+mn-cs"/>
            </a:rPr>
            <a:t>については</a:t>
          </a:r>
          <a:r>
            <a:rPr lang="ja-JP" altLang="ja-JP" sz="1200" b="0" i="0" baseline="0">
              <a:solidFill>
                <a:schemeClr val="dk1"/>
              </a:solidFill>
              <a:effectLst/>
              <a:latin typeface="ＭＳ Ｐゴシック"/>
              <a:ea typeface="ＭＳ Ｐゴシック"/>
              <a:cs typeface="+mn-cs"/>
            </a:rPr>
            <a:t>耐震対策が必要となってくることから、長寿命化を見据えた効率的な維持管理を検討・実施していく。</a:t>
          </a:r>
          <a:endParaRPr lang="en-US" altLang="ja-JP" sz="1200" b="0" i="0" baseline="0">
            <a:solidFill>
              <a:schemeClr val="dk1"/>
            </a:solidFill>
            <a:effectLst/>
            <a:latin typeface="ＭＳ Ｐゴシック"/>
            <a:ea typeface="ＭＳ Ｐゴシック"/>
            <a:cs typeface="+mn-cs"/>
          </a:endParaRPr>
        </a:p>
        <a:p>
          <a:r>
            <a:rPr lang="ja-JP" altLang="en-US" sz="1200" b="0" i="0" baseline="0">
              <a:solidFill>
                <a:schemeClr val="dk1"/>
              </a:solidFill>
              <a:effectLst/>
              <a:latin typeface="ＭＳ Ｐゴシック"/>
              <a:ea typeface="ＭＳ Ｐゴシック"/>
              <a:cs typeface="+mn-cs"/>
            </a:rPr>
            <a:t>○保健センター・保健所は、新規取得資産や大規模な改修が発生せず減価償却が進んだことで、</a:t>
          </a:r>
          <a:r>
            <a:rPr lang="ja-JP" altLang="en-US" sz="1200" b="0" i="0" baseline="0">
              <a:solidFill>
                <a:schemeClr val="dk1"/>
              </a:solidFill>
              <a:effectLst/>
              <a:latin typeface="ＭＳ Ｐゴシック"/>
              <a:ea typeface="ＭＳ Ｐゴシック"/>
              <a:cs typeface="+mn-cs"/>
            </a:rPr>
            <a:t>有形固定資産減価償却率が前年度と比較して1</a:t>
          </a:r>
          <a:r>
            <a:rPr lang="en-US" altLang="ja-JP" sz="1200" b="0" i="0" baseline="0">
              <a:solidFill>
                <a:schemeClr val="dk1"/>
              </a:solidFill>
              <a:effectLst/>
              <a:latin typeface="ＭＳ Ｐゴシック"/>
              <a:ea typeface="ＭＳ Ｐゴシック"/>
              <a:cs typeface="+mn-cs"/>
            </a:rPr>
            <a:t>.6</a:t>
          </a:r>
          <a:r>
            <a:rPr lang="ja-JP" altLang="en-US" sz="1200" b="0" i="0" baseline="0">
              <a:solidFill>
                <a:schemeClr val="dk1"/>
              </a:solidFill>
              <a:effectLst/>
              <a:latin typeface="ＭＳ Ｐゴシック"/>
              <a:ea typeface="ＭＳ Ｐゴシック"/>
              <a:cs typeface="+mn-cs"/>
            </a:rPr>
            <a:t>ポイント上昇した。</a:t>
          </a:r>
          <a:endParaRPr lang="ja-JP" altLang="ja-JP" sz="1200">
            <a:effectLst/>
            <a:latin typeface="ＭＳ Ｐゴシック"/>
            <a:ea typeface="ＭＳ Ｐゴシック"/>
          </a:endParaRPr>
        </a:p>
        <a:p>
          <a:r>
            <a:rPr lang="ja-JP" altLang="ja-JP" sz="1200" b="0" i="0" baseline="0">
              <a:solidFill>
                <a:schemeClr val="dk1"/>
              </a:solidFill>
              <a:effectLst/>
              <a:latin typeface="ＭＳ Ｐゴシック"/>
              <a:ea typeface="ＭＳ Ｐゴシック"/>
              <a:cs typeface="+mn-cs"/>
            </a:rPr>
            <a:t>○庁舎</a:t>
          </a:r>
          <a:r>
            <a:rPr lang="ja-JP" altLang="en-US" sz="1200" b="0" i="0" baseline="0">
              <a:solidFill>
                <a:schemeClr val="dk1"/>
              </a:solidFill>
              <a:effectLst/>
              <a:latin typeface="ＭＳ Ｐゴシック"/>
              <a:ea typeface="ＭＳ Ｐゴシック"/>
              <a:cs typeface="+mn-cs"/>
            </a:rPr>
            <a:t>は</a:t>
          </a:r>
          <a:r>
            <a:rPr lang="ja-JP" altLang="ja-JP" sz="1200" b="0" i="0" baseline="0">
              <a:solidFill>
                <a:schemeClr val="dk1"/>
              </a:solidFill>
              <a:effectLst/>
              <a:latin typeface="ＭＳ Ｐゴシック"/>
              <a:ea typeface="ＭＳ Ｐゴシック"/>
              <a:cs typeface="+mn-cs"/>
            </a:rPr>
            <a:t>、</a:t>
          </a:r>
          <a:r>
            <a:rPr lang="ja-JP" altLang="ja-JP" sz="1200" b="0" i="0" baseline="0">
              <a:solidFill>
                <a:schemeClr val="dk1"/>
              </a:solidFill>
              <a:effectLst/>
              <a:latin typeface="ＭＳ Ｐゴシック"/>
              <a:ea typeface="ＭＳ Ｐゴシック"/>
              <a:cs typeface="+mn-cs"/>
            </a:rPr>
            <a:t>出張所を含め</a:t>
          </a:r>
          <a:r>
            <a:rPr lang="ja-JP" altLang="en-US" sz="1200" b="0" i="0" baseline="0">
              <a:solidFill>
                <a:schemeClr val="dk1"/>
              </a:solidFill>
              <a:effectLst/>
              <a:latin typeface="ＭＳ Ｐゴシック"/>
              <a:ea typeface="ＭＳ Ｐゴシック"/>
              <a:cs typeface="+mn-cs"/>
            </a:rPr>
            <a:t>新規取得資産や大規模な改修が発生せず減価償却が進んだことで、</a:t>
          </a:r>
          <a:r>
            <a:rPr lang="ja-JP" altLang="en-US" sz="1200" b="0" i="0" baseline="0">
              <a:solidFill>
                <a:schemeClr val="dk1"/>
              </a:solidFill>
              <a:effectLst/>
              <a:latin typeface="ＭＳ Ｐゴシック"/>
              <a:ea typeface="ＭＳ Ｐゴシック"/>
              <a:cs typeface="+mn-cs"/>
            </a:rPr>
            <a:t>有形固定減価償却率が前年度と比較して2.6ポイント上昇した。</a:t>
          </a:r>
        </a:p>
        <a:p>
          <a:r>
            <a:rPr lang="ja-JP" altLang="ja-JP" sz="1200" b="0" i="0" baseline="0">
              <a:solidFill>
                <a:schemeClr val="dk1"/>
              </a:solidFill>
              <a:effectLst/>
              <a:latin typeface="ＭＳ Ｐゴシック"/>
              <a:ea typeface="ＭＳ Ｐゴシック"/>
              <a:cs typeface="+mn-cs"/>
            </a:rPr>
            <a:t>今後は、公共施設等総合管理計画及び個別施設計画に基づき、将来の</a:t>
          </a:r>
          <a:r>
            <a:rPr lang="ja-JP" altLang="en-US" sz="1200" b="0" i="0" baseline="0">
              <a:solidFill>
                <a:schemeClr val="dk1"/>
              </a:solidFill>
              <a:effectLst/>
              <a:latin typeface="ＭＳ Ｐゴシック"/>
              <a:ea typeface="ＭＳ Ｐゴシック"/>
              <a:cs typeface="+mn-cs"/>
            </a:rPr>
            <a:t>人口減少を見据えるとともに地域事情を考慮に入れた</a:t>
          </a:r>
          <a:r>
            <a:rPr lang="ja-JP" altLang="en-US" sz="1200" b="0" i="0" baseline="0">
              <a:solidFill>
                <a:schemeClr val="dk1"/>
              </a:solidFill>
              <a:effectLst/>
              <a:latin typeface="ＭＳ Ｐゴシック"/>
              <a:ea typeface="ＭＳ Ｐゴシック"/>
              <a:cs typeface="+mn-cs"/>
            </a:rPr>
            <a:t>公共</a:t>
          </a:r>
          <a:r>
            <a:rPr lang="ja-JP" altLang="ja-JP" sz="1200" b="0" i="0" baseline="0">
              <a:solidFill>
                <a:schemeClr val="dk1"/>
              </a:solidFill>
              <a:effectLst/>
              <a:latin typeface="ＭＳ Ｐゴシック"/>
              <a:ea typeface="ＭＳ Ｐゴシック"/>
              <a:cs typeface="+mn-cs"/>
            </a:rPr>
            <a:t>施設の</a:t>
          </a:r>
          <a:r>
            <a:rPr lang="ja-JP" altLang="en-US" sz="1200" b="0" i="0" baseline="0">
              <a:solidFill>
                <a:schemeClr val="dk1"/>
              </a:solidFill>
              <a:effectLst/>
              <a:latin typeface="ＭＳ Ｐゴシック"/>
              <a:ea typeface="ＭＳ Ｐゴシック"/>
              <a:cs typeface="+mn-cs"/>
            </a:rPr>
            <a:t>統廃合を行い、</a:t>
          </a:r>
          <a:r>
            <a:rPr lang="ja-JP" altLang="ja-JP" sz="1200" b="0" i="0" baseline="0">
              <a:solidFill>
                <a:schemeClr val="dk1"/>
              </a:solidFill>
              <a:effectLst/>
              <a:latin typeface="ＭＳ Ｐゴシック"/>
              <a:ea typeface="ＭＳ Ｐゴシック"/>
              <a:cs typeface="+mn-cs"/>
            </a:rPr>
            <a:t>適切な管理</a:t>
          </a:r>
          <a:r>
            <a:rPr lang="ja-JP" altLang="en-US" sz="1200" b="0" i="0" baseline="0">
              <a:solidFill>
                <a:schemeClr val="dk1"/>
              </a:solidFill>
              <a:effectLst/>
              <a:latin typeface="ＭＳ Ｐゴシック"/>
              <a:ea typeface="ＭＳ Ｐゴシック"/>
              <a:cs typeface="+mn-cs"/>
            </a:rPr>
            <a:t>運営</a:t>
          </a:r>
          <a:r>
            <a:rPr lang="ja-JP" altLang="ja-JP" sz="1200" b="0" i="0" baseline="0">
              <a:solidFill>
                <a:schemeClr val="dk1"/>
              </a:solidFill>
              <a:effectLst/>
              <a:latin typeface="ＭＳ Ｐゴシック"/>
              <a:ea typeface="ＭＳ Ｐゴシック"/>
              <a:cs typeface="+mn-cs"/>
            </a:rPr>
            <a:t>を実施していく。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74295</xdr:rowOff>
    </xdr:from>
    <xdr:to xmlns:xdr="http://schemas.openxmlformats.org/drawingml/2006/spreadsheetDrawing">
      <xdr:col>64</xdr:col>
      <xdr:colOff>12700</xdr:colOff>
      <xdr:row>6</xdr:row>
      <xdr:rowOff>24765</xdr:rowOff>
    </xdr:to>
    <xdr:sp macro="" textlink="">
      <xdr:nvSpPr>
        <xdr:cNvPr id="2" name="正方形/長方形 1"/>
        <xdr:cNvSpPr/>
      </xdr:nvSpPr>
      <xdr:spPr>
        <a:xfrm>
          <a:off x="661035" y="409575"/>
          <a:ext cx="11421745" cy="621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61595</xdr:rowOff>
    </xdr:from>
    <xdr:to xmlns:xdr="http://schemas.openxmlformats.org/drawingml/2006/spreadsheetDrawing">
      <xdr:col>115</xdr:col>
      <xdr:colOff>25400</xdr:colOff>
      <xdr:row>5</xdr:row>
      <xdr:rowOff>106045</xdr:rowOff>
    </xdr:to>
    <xdr:sp macro="" textlink="">
      <xdr:nvSpPr>
        <xdr:cNvPr id="3" name="正方形/長方形 2"/>
        <xdr:cNvSpPr/>
      </xdr:nvSpPr>
      <xdr:spPr>
        <a:xfrm>
          <a:off x="18181320" y="396875"/>
          <a:ext cx="353250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86995</xdr:rowOff>
    </xdr:from>
    <xdr:to xmlns:xdr="http://schemas.openxmlformats.org/drawingml/2006/spreadsheetDrawing">
      <xdr:col>115</xdr:col>
      <xdr:colOff>6350</xdr:colOff>
      <xdr:row>5</xdr:row>
      <xdr:rowOff>80645</xdr:rowOff>
    </xdr:to>
    <xdr:sp macro="" textlink="">
      <xdr:nvSpPr>
        <xdr:cNvPr id="4" name="正方形/長方形 3"/>
        <xdr:cNvSpPr/>
      </xdr:nvSpPr>
      <xdr:spPr>
        <a:xfrm>
          <a:off x="18206720" y="422275"/>
          <a:ext cx="348805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111760</xdr:rowOff>
    </xdr:from>
    <xdr:to xmlns:xdr="http://schemas.openxmlformats.org/drawingml/2006/spreadsheetDrawing">
      <xdr:col>114</xdr:col>
      <xdr:colOff>184150</xdr:colOff>
      <xdr:row>5</xdr:row>
      <xdr:rowOff>55880</xdr:rowOff>
    </xdr:to>
    <xdr:sp macro="" textlink="">
      <xdr:nvSpPr>
        <xdr:cNvPr id="5" name="正方形/長方形 4"/>
        <xdr:cNvSpPr/>
      </xdr:nvSpPr>
      <xdr:spPr>
        <a:xfrm>
          <a:off x="18232120" y="447040"/>
          <a:ext cx="345186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秋田県潟上市</a:t>
          </a:r>
        </a:p>
      </xdr:txBody>
    </xdr:sp>
    <xdr:clientData/>
  </xdr:twoCellAnchor>
  <xdr:twoCellAnchor>
    <xdr:from xmlns:xdr="http://schemas.openxmlformats.org/drawingml/2006/spreadsheetDrawing">
      <xdr:col>83</xdr:col>
      <xdr:colOff>6350</xdr:colOff>
      <xdr:row>2</xdr:row>
      <xdr:rowOff>61595</xdr:rowOff>
    </xdr:from>
    <xdr:to xmlns:xdr="http://schemas.openxmlformats.org/drawingml/2006/spreadsheetDrawing">
      <xdr:col>95</xdr:col>
      <xdr:colOff>152400</xdr:colOff>
      <xdr:row>5</xdr:row>
      <xdr:rowOff>106045</xdr:rowOff>
    </xdr:to>
    <xdr:sp macro="" textlink="">
      <xdr:nvSpPr>
        <xdr:cNvPr id="6" name="正方形/長方形 5"/>
        <xdr:cNvSpPr/>
      </xdr:nvSpPr>
      <xdr:spPr>
        <a:xfrm>
          <a:off x="15659735" y="396875"/>
          <a:ext cx="240919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86995</xdr:rowOff>
    </xdr:from>
    <xdr:to xmlns:xdr="http://schemas.openxmlformats.org/drawingml/2006/spreadsheetDrawing">
      <xdr:col>95</xdr:col>
      <xdr:colOff>133350</xdr:colOff>
      <xdr:row>5</xdr:row>
      <xdr:rowOff>80645</xdr:rowOff>
    </xdr:to>
    <xdr:sp macro="" textlink="">
      <xdr:nvSpPr>
        <xdr:cNvPr id="7" name="正方形/長方形 6"/>
        <xdr:cNvSpPr/>
      </xdr:nvSpPr>
      <xdr:spPr>
        <a:xfrm>
          <a:off x="15685135" y="422275"/>
          <a:ext cx="236474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111760</xdr:rowOff>
    </xdr:from>
    <xdr:to xmlns:xdr="http://schemas.openxmlformats.org/drawingml/2006/spreadsheetDrawing">
      <xdr:col>95</xdr:col>
      <xdr:colOff>101600</xdr:colOff>
      <xdr:row>5</xdr:row>
      <xdr:rowOff>55880</xdr:rowOff>
    </xdr:to>
    <xdr:sp macro="" textlink="">
      <xdr:nvSpPr>
        <xdr:cNvPr id="8" name="正方形/長方形 7"/>
        <xdr:cNvSpPr/>
      </xdr:nvSpPr>
      <xdr:spPr>
        <a:xfrm>
          <a:off x="15710535" y="447040"/>
          <a:ext cx="230759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188595</xdr:colOff>
      <xdr:row>7</xdr:row>
      <xdr:rowOff>5715</xdr:rowOff>
    </xdr:from>
    <xdr:to xmlns:xdr="http://schemas.openxmlformats.org/drawingml/2006/spreadsheetDrawing">
      <xdr:col>50</xdr:col>
      <xdr:colOff>0</xdr:colOff>
      <xdr:row>17</xdr:row>
      <xdr:rowOff>50165</xdr:rowOff>
    </xdr:to>
    <xdr:sp macro="" textlink="">
      <xdr:nvSpPr>
        <xdr:cNvPr id="9" name="正方形/長方形 8"/>
        <xdr:cNvSpPr/>
      </xdr:nvSpPr>
      <xdr:spPr>
        <a:xfrm>
          <a:off x="754380" y="1179195"/>
          <a:ext cx="86753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37465</xdr:rowOff>
    </xdr:from>
    <xdr:to xmlns:xdr="http://schemas.openxmlformats.org/drawingml/2006/spreadsheetDrawing">
      <xdr:col>11</xdr:col>
      <xdr:colOff>44450</xdr:colOff>
      <xdr:row>17</xdr:row>
      <xdr:rowOff>37465</xdr:rowOff>
    </xdr:to>
    <xdr:sp macro="" textlink="">
      <xdr:nvSpPr>
        <xdr:cNvPr id="10" name="正方形/長方形 9"/>
        <xdr:cNvSpPr/>
      </xdr:nvSpPr>
      <xdr:spPr>
        <a:xfrm>
          <a:off x="868680" y="1210945"/>
          <a:ext cx="1250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188595</xdr:colOff>
      <xdr:row>7</xdr:row>
      <xdr:rowOff>37465</xdr:rowOff>
    </xdr:from>
    <xdr:to xmlns:xdr="http://schemas.openxmlformats.org/drawingml/2006/spreadsheetDrawing">
      <xdr:col>16</xdr:col>
      <xdr:colOff>188595</xdr:colOff>
      <xdr:row>17</xdr:row>
      <xdr:rowOff>37465</xdr:rowOff>
    </xdr:to>
    <xdr:sp macro="" textlink="">
      <xdr:nvSpPr>
        <xdr:cNvPr id="11" name="正方形/長方形 10"/>
        <xdr:cNvSpPr/>
      </xdr:nvSpPr>
      <xdr:spPr>
        <a:xfrm>
          <a:off x="2074545" y="1210945"/>
          <a:ext cx="113157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32,963
32,890
97.72
15,754,417
15,019,444
723,232
9,525,852
19,395,538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37465</xdr:rowOff>
    </xdr:from>
    <xdr:to xmlns:xdr="http://schemas.openxmlformats.org/drawingml/2006/spreadsheetDrawing">
      <xdr:col>24</xdr:col>
      <xdr:colOff>114300</xdr:colOff>
      <xdr:row>17</xdr:row>
      <xdr:rowOff>37465</xdr:rowOff>
    </xdr:to>
    <xdr:sp macro="" textlink="">
      <xdr:nvSpPr>
        <xdr:cNvPr id="12" name="正方形/長方形 11"/>
        <xdr:cNvSpPr/>
      </xdr:nvSpPr>
      <xdr:spPr>
        <a:xfrm>
          <a:off x="3263265" y="1210945"/>
          <a:ext cx="1377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55880</xdr:rowOff>
    </xdr:from>
    <xdr:to xmlns:xdr="http://schemas.openxmlformats.org/drawingml/2006/spreadsheetDrawing">
      <xdr:col>34</xdr:col>
      <xdr:colOff>50800</xdr:colOff>
      <xdr:row>13</xdr:row>
      <xdr:rowOff>43180</xdr:rowOff>
    </xdr:to>
    <xdr:sp macro="" textlink="">
      <xdr:nvSpPr>
        <xdr:cNvPr id="13" name="正方形/長方形 12"/>
        <xdr:cNvSpPr/>
      </xdr:nvSpPr>
      <xdr:spPr>
        <a:xfrm>
          <a:off x="4640580" y="1229360"/>
          <a:ext cx="18224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55880</xdr:rowOff>
    </xdr:from>
    <xdr:to xmlns:xdr="http://schemas.openxmlformats.org/drawingml/2006/spreadsheetDrawing">
      <xdr:col>40</xdr:col>
      <xdr:colOff>63500</xdr:colOff>
      <xdr:row>13</xdr:row>
      <xdr:rowOff>43180</xdr:rowOff>
    </xdr:to>
    <xdr:sp macro="" textlink="">
      <xdr:nvSpPr>
        <xdr:cNvPr id="14" name="正方形/長方形 13"/>
        <xdr:cNvSpPr/>
      </xdr:nvSpPr>
      <xdr:spPr>
        <a:xfrm>
          <a:off x="6463030" y="1229360"/>
          <a:ext cx="114427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6.9
58.4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55880</xdr:rowOff>
    </xdr:from>
    <xdr:to xmlns:xdr="http://schemas.openxmlformats.org/drawingml/2006/spreadsheetDrawing">
      <xdr:col>43</xdr:col>
      <xdr:colOff>133350</xdr:colOff>
      <xdr:row>13</xdr:row>
      <xdr:rowOff>43180</xdr:rowOff>
    </xdr:to>
    <xdr:sp macro="" textlink="">
      <xdr:nvSpPr>
        <xdr:cNvPr id="15" name="正方形/長方形 14"/>
        <xdr:cNvSpPr/>
      </xdr:nvSpPr>
      <xdr:spPr>
        <a:xfrm>
          <a:off x="7670800" y="1229360"/>
          <a:ext cx="57213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37465</xdr:rowOff>
    </xdr:from>
    <xdr:to xmlns:xdr="http://schemas.openxmlformats.org/drawingml/2006/spreadsheetDrawing">
      <xdr:col>34</xdr:col>
      <xdr:colOff>50800</xdr:colOff>
      <xdr:row>15</xdr:row>
      <xdr:rowOff>154940</xdr:rowOff>
    </xdr:to>
    <xdr:sp macro="" textlink="">
      <xdr:nvSpPr>
        <xdr:cNvPr id="16" name="正方形/長方形 15"/>
        <xdr:cNvSpPr/>
      </xdr:nvSpPr>
      <xdr:spPr>
        <a:xfrm>
          <a:off x="4640580" y="2049145"/>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37465</xdr:rowOff>
    </xdr:from>
    <xdr:to xmlns:xdr="http://schemas.openxmlformats.org/drawingml/2006/spreadsheetDrawing">
      <xdr:col>50</xdr:col>
      <xdr:colOff>188595</xdr:colOff>
      <xdr:row>15</xdr:row>
      <xdr:rowOff>154940</xdr:rowOff>
    </xdr:to>
    <xdr:sp macro="" textlink="">
      <xdr:nvSpPr>
        <xdr:cNvPr id="17" name="正方形/長方形 16"/>
        <xdr:cNvSpPr/>
      </xdr:nvSpPr>
      <xdr:spPr>
        <a:xfrm>
          <a:off x="6526530" y="2049145"/>
          <a:ext cx="3091815"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51</xdr:col>
      <xdr:colOff>31750</xdr:colOff>
      <xdr:row>7</xdr:row>
      <xdr:rowOff>5715</xdr:rowOff>
    </xdr:from>
    <xdr:to xmlns:xdr="http://schemas.openxmlformats.org/drawingml/2006/spreadsheetDrawing">
      <xdr:col>58</xdr:col>
      <xdr:colOff>0</xdr:colOff>
      <xdr:row>13</xdr:row>
      <xdr:rowOff>117475</xdr:rowOff>
    </xdr:to>
    <xdr:sp macro="" textlink="">
      <xdr:nvSpPr>
        <xdr:cNvPr id="18" name="角丸四角形 17"/>
        <xdr:cNvSpPr/>
      </xdr:nvSpPr>
      <xdr:spPr>
        <a:xfrm>
          <a:off x="9650095" y="1179195"/>
          <a:ext cx="1288415"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68580</xdr:rowOff>
    </xdr:from>
    <xdr:to xmlns:xdr="http://schemas.openxmlformats.org/drawingml/2006/spreadsheetDrawing">
      <xdr:col>58</xdr:col>
      <xdr:colOff>69850</xdr:colOff>
      <xdr:row>8</xdr:row>
      <xdr:rowOff>149225</xdr:rowOff>
    </xdr:to>
    <xdr:sp macro="" textlink="">
      <xdr:nvSpPr>
        <xdr:cNvPr id="19" name="正方形/長方形 18"/>
        <xdr:cNvSpPr/>
      </xdr:nvSpPr>
      <xdr:spPr>
        <a:xfrm>
          <a:off x="9864090" y="12420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161925</xdr:rowOff>
    </xdr:from>
    <xdr:to xmlns:xdr="http://schemas.openxmlformats.org/drawingml/2006/spreadsheetDrawing">
      <xdr:col>58</xdr:col>
      <xdr:colOff>69850</xdr:colOff>
      <xdr:row>10</xdr:row>
      <xdr:rowOff>74295</xdr:rowOff>
    </xdr:to>
    <xdr:sp macro="" textlink="">
      <xdr:nvSpPr>
        <xdr:cNvPr id="20" name="正方形/長方形 19"/>
        <xdr:cNvSpPr/>
      </xdr:nvSpPr>
      <xdr:spPr>
        <a:xfrm>
          <a:off x="9864090" y="150304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149225</xdr:rowOff>
    </xdr:from>
    <xdr:to xmlns:xdr="http://schemas.openxmlformats.org/drawingml/2006/spreadsheetDrawing">
      <xdr:col>58</xdr:col>
      <xdr:colOff>69850</xdr:colOff>
      <xdr:row>14</xdr:row>
      <xdr:rowOff>99060</xdr:rowOff>
    </xdr:to>
    <xdr:sp macro="" textlink="">
      <xdr:nvSpPr>
        <xdr:cNvPr id="21" name="正方形/長方形 20"/>
        <xdr:cNvSpPr/>
      </xdr:nvSpPr>
      <xdr:spPr>
        <a:xfrm>
          <a:off x="9864090" y="1825625"/>
          <a:ext cx="114427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154940</xdr:rowOff>
    </xdr:from>
    <xdr:to xmlns:xdr="http://schemas.openxmlformats.org/drawingml/2006/spreadsheetDrawing">
      <xdr:col>52</xdr:col>
      <xdr:colOff>69850</xdr:colOff>
      <xdr:row>7</xdr:row>
      <xdr:rowOff>154940</xdr:rowOff>
    </xdr:to>
    <xdr:cxnSp macro="">
      <xdr:nvCxnSpPr>
        <xdr:cNvPr id="22" name="直線コネクタ 21"/>
        <xdr:cNvCxnSpPr/>
      </xdr:nvCxnSpPr>
      <xdr:spPr>
        <a:xfrm>
          <a:off x="9726295" y="1328420"/>
          <a:ext cx="1504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188595</xdr:colOff>
      <xdr:row>10</xdr:row>
      <xdr:rowOff>124460</xdr:rowOff>
    </xdr:from>
    <xdr:to xmlns:xdr="http://schemas.openxmlformats.org/drawingml/2006/spreadsheetDrawing">
      <xdr:col>51</xdr:col>
      <xdr:colOff>188595</xdr:colOff>
      <xdr:row>11</xdr:row>
      <xdr:rowOff>93345</xdr:rowOff>
    </xdr:to>
    <xdr:cxnSp macro="">
      <xdr:nvCxnSpPr>
        <xdr:cNvPr id="23" name="直線コネクタ 22"/>
        <xdr:cNvCxnSpPr/>
      </xdr:nvCxnSpPr>
      <xdr:spPr>
        <a:xfrm>
          <a:off x="9806940" y="180086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124460</xdr:rowOff>
    </xdr:from>
    <xdr:to xmlns:xdr="http://schemas.openxmlformats.org/drawingml/2006/spreadsheetDrawing">
      <xdr:col>52</xdr:col>
      <xdr:colOff>69850</xdr:colOff>
      <xdr:row>10</xdr:row>
      <xdr:rowOff>124460</xdr:rowOff>
    </xdr:to>
    <xdr:cxnSp macro="">
      <xdr:nvCxnSpPr>
        <xdr:cNvPr id="24" name="直線コネクタ 23"/>
        <xdr:cNvCxnSpPr/>
      </xdr:nvCxnSpPr>
      <xdr:spPr>
        <a:xfrm>
          <a:off x="9726295" y="180086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188595</xdr:colOff>
      <xdr:row>12</xdr:row>
      <xdr:rowOff>21590</xdr:rowOff>
    </xdr:from>
    <xdr:to xmlns:xdr="http://schemas.openxmlformats.org/drawingml/2006/spreadsheetDrawing">
      <xdr:col>51</xdr:col>
      <xdr:colOff>188595</xdr:colOff>
      <xdr:row>12</xdr:row>
      <xdr:rowOff>158750</xdr:rowOff>
    </xdr:to>
    <xdr:cxnSp macro="">
      <xdr:nvCxnSpPr>
        <xdr:cNvPr id="25" name="直線コネクタ 24"/>
        <xdr:cNvCxnSpPr/>
      </xdr:nvCxnSpPr>
      <xdr:spPr>
        <a:xfrm flipV="1">
          <a:off x="9806940" y="2033270"/>
          <a:ext cx="0" cy="13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161925</xdr:rowOff>
    </xdr:from>
    <xdr:to xmlns:xdr="http://schemas.openxmlformats.org/drawingml/2006/spreadsheetDrawing">
      <xdr:col>52</xdr:col>
      <xdr:colOff>69850</xdr:colOff>
      <xdr:row>12</xdr:row>
      <xdr:rowOff>161925</xdr:rowOff>
    </xdr:to>
    <xdr:cxnSp macro="">
      <xdr:nvCxnSpPr>
        <xdr:cNvPr id="26" name="直線コネクタ 25"/>
        <xdr:cNvCxnSpPr/>
      </xdr:nvCxnSpPr>
      <xdr:spPr>
        <a:xfrm>
          <a:off x="9726295" y="2173605"/>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106045</xdr:rowOff>
    </xdr:from>
    <xdr:to xmlns:xdr="http://schemas.openxmlformats.org/drawingml/2006/spreadsheetDrawing">
      <xdr:col>52</xdr:col>
      <xdr:colOff>34925</xdr:colOff>
      <xdr:row>8</xdr:row>
      <xdr:rowOff>37465</xdr:rowOff>
    </xdr:to>
    <xdr:sp macro="" textlink="">
      <xdr:nvSpPr>
        <xdr:cNvPr id="27" name="楕円 26"/>
        <xdr:cNvSpPr/>
      </xdr:nvSpPr>
      <xdr:spPr>
        <a:xfrm>
          <a:off x="9761220" y="127952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31115</xdr:rowOff>
    </xdr:from>
    <xdr:to xmlns:xdr="http://schemas.openxmlformats.org/drawingml/2006/spreadsheetDrawing">
      <xdr:col>52</xdr:col>
      <xdr:colOff>34925</xdr:colOff>
      <xdr:row>9</xdr:row>
      <xdr:rowOff>130175</xdr:rowOff>
    </xdr:to>
    <xdr:sp macro="" textlink="">
      <xdr:nvSpPr>
        <xdr:cNvPr id="28" name="フローチャート: 判断 27"/>
        <xdr:cNvSpPr/>
      </xdr:nvSpPr>
      <xdr:spPr>
        <a:xfrm>
          <a:off x="9761220" y="153987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93345</xdr:rowOff>
    </xdr:from>
    <xdr:ext cx="8797925" cy="253365"/>
    <xdr:sp macro="" textlink="">
      <xdr:nvSpPr>
        <xdr:cNvPr id="29" name="テキスト ボックス 28"/>
        <xdr:cNvSpPr txBox="1"/>
      </xdr:nvSpPr>
      <xdr:spPr>
        <a:xfrm>
          <a:off x="699135" y="2943225"/>
          <a:ext cx="87979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5715</xdr:rowOff>
    </xdr:from>
    <xdr:ext cx="9239885" cy="252730"/>
    <xdr:sp macro="" textlink="">
      <xdr:nvSpPr>
        <xdr:cNvPr id="30" name="テキスト ボックス 29"/>
        <xdr:cNvSpPr txBox="1"/>
      </xdr:nvSpPr>
      <xdr:spPr>
        <a:xfrm>
          <a:off x="699135" y="3190875"/>
          <a:ext cx="92398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86995</xdr:rowOff>
    </xdr:from>
    <xdr:ext cx="5745480" cy="240030"/>
    <xdr:sp macro="" textlink="">
      <xdr:nvSpPr>
        <xdr:cNvPr id="31" name="テキスト ボックス 30"/>
        <xdr:cNvSpPr txBox="1"/>
      </xdr:nvSpPr>
      <xdr:spPr>
        <a:xfrm>
          <a:off x="699135" y="3439795"/>
          <a:ext cx="574548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12200" cy="253365"/>
    <xdr:sp macro="" textlink="">
      <xdr:nvSpPr>
        <xdr:cNvPr id="32" name="テキスト ボックス 31"/>
        <xdr:cNvSpPr txBox="1"/>
      </xdr:nvSpPr>
      <xdr:spPr>
        <a:xfrm>
          <a:off x="699135" y="3688080"/>
          <a:ext cx="87122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80645</xdr:rowOff>
    </xdr:from>
    <xdr:ext cx="5948045" cy="253365"/>
    <xdr:sp macro="" textlink="">
      <xdr:nvSpPr>
        <xdr:cNvPr id="33" name="テキスト ボックス 32"/>
        <xdr:cNvSpPr txBox="1"/>
      </xdr:nvSpPr>
      <xdr:spPr>
        <a:xfrm>
          <a:off x="699135" y="3936365"/>
          <a:ext cx="59480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161925</xdr:rowOff>
    </xdr:from>
    <xdr:ext cx="8197215" cy="240665"/>
    <xdr:sp macro="" textlink="">
      <xdr:nvSpPr>
        <xdr:cNvPr id="34" name="テキスト ボックス 33"/>
        <xdr:cNvSpPr txBox="1"/>
      </xdr:nvSpPr>
      <xdr:spPr>
        <a:xfrm>
          <a:off x="699135" y="4185285"/>
          <a:ext cx="819721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74295</xdr:rowOff>
    </xdr:from>
    <xdr:ext cx="171450" cy="252095"/>
    <xdr:sp macro="" textlink="">
      <xdr:nvSpPr>
        <xdr:cNvPr id="35" name="テキスト ボックス 34"/>
        <xdr:cNvSpPr txBox="1"/>
      </xdr:nvSpPr>
      <xdr:spPr>
        <a:xfrm>
          <a:off x="699135" y="4432935"/>
          <a:ext cx="1714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43180</xdr:rowOff>
    </xdr:from>
    <xdr:to xmlns:xdr="http://schemas.openxmlformats.org/drawingml/2006/spreadsheetDrawing">
      <xdr:col>27</xdr:col>
      <xdr:colOff>184150</xdr:colOff>
      <xdr:row>31</xdr:row>
      <xdr:rowOff>18415</xdr:rowOff>
    </xdr:to>
    <xdr:sp macro="" textlink="">
      <xdr:nvSpPr>
        <xdr:cNvPr id="36" name="正方形/長方形 35"/>
        <xdr:cNvSpPr/>
      </xdr:nvSpPr>
      <xdr:spPr>
        <a:xfrm>
          <a:off x="699135" y="4904740"/>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61595</xdr:rowOff>
    </xdr:from>
    <xdr:ext cx="1259205" cy="302260"/>
    <xdr:sp macro="" textlink="">
      <xdr:nvSpPr>
        <xdr:cNvPr id="37" name="テキスト ボックス 36"/>
        <xdr:cNvSpPr txBox="1"/>
      </xdr:nvSpPr>
      <xdr:spPr>
        <a:xfrm>
          <a:off x="1609090" y="5258435"/>
          <a:ext cx="1259205"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37465</xdr:rowOff>
    </xdr:from>
    <xdr:ext cx="1637665" cy="350520"/>
    <xdr:sp macro="" textlink="">
      <xdr:nvSpPr>
        <xdr:cNvPr id="38" name="テキスト ボックス 37"/>
        <xdr:cNvSpPr txBox="1"/>
      </xdr:nvSpPr>
      <xdr:spPr>
        <a:xfrm>
          <a:off x="2861945" y="5234305"/>
          <a:ext cx="1637665"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124460</xdr:rowOff>
    </xdr:from>
    <xdr:to xmlns:xdr="http://schemas.openxmlformats.org/drawingml/2006/spreadsheetDrawing">
      <xdr:col>35</xdr:col>
      <xdr:colOff>95250</xdr:colOff>
      <xdr:row>32</xdr:row>
      <xdr:rowOff>37465</xdr:rowOff>
    </xdr:to>
    <xdr:sp macro="" textlink="">
      <xdr:nvSpPr>
        <xdr:cNvPr id="39" name="正方形/長方形 38"/>
        <xdr:cNvSpPr/>
      </xdr:nvSpPr>
      <xdr:spPr>
        <a:xfrm>
          <a:off x="5318760" y="515366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142875</xdr:rowOff>
    </xdr:from>
    <xdr:to xmlns:xdr="http://schemas.openxmlformats.org/drawingml/2006/spreadsheetDrawing">
      <xdr:col>35</xdr:col>
      <xdr:colOff>95250</xdr:colOff>
      <xdr:row>33</xdr:row>
      <xdr:rowOff>55880</xdr:rowOff>
    </xdr:to>
    <xdr:sp macro="" textlink="">
      <xdr:nvSpPr>
        <xdr:cNvPr id="40" name="正方形/長方形 39"/>
        <xdr:cNvSpPr/>
      </xdr:nvSpPr>
      <xdr:spPr>
        <a:xfrm>
          <a:off x="5318760" y="5339715"/>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124460</xdr:rowOff>
    </xdr:from>
    <xdr:to xmlns:xdr="http://schemas.openxmlformats.org/drawingml/2006/spreadsheetDrawing">
      <xdr:col>42</xdr:col>
      <xdr:colOff>25400</xdr:colOff>
      <xdr:row>32</xdr:row>
      <xdr:rowOff>37465</xdr:rowOff>
    </xdr:to>
    <xdr:sp macro="" textlink="">
      <xdr:nvSpPr>
        <xdr:cNvPr id="41" name="正方形/長方形 40"/>
        <xdr:cNvSpPr/>
      </xdr:nvSpPr>
      <xdr:spPr>
        <a:xfrm>
          <a:off x="6802120"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142875</xdr:rowOff>
    </xdr:from>
    <xdr:to xmlns:xdr="http://schemas.openxmlformats.org/drawingml/2006/spreadsheetDrawing">
      <xdr:col>42</xdr:col>
      <xdr:colOff>25400</xdr:colOff>
      <xdr:row>33</xdr:row>
      <xdr:rowOff>55880</xdr:rowOff>
    </xdr:to>
    <xdr:sp macro="" textlink="">
      <xdr:nvSpPr>
        <xdr:cNvPr id="42" name="正方形/長方形 41"/>
        <xdr:cNvSpPr/>
      </xdr:nvSpPr>
      <xdr:spPr>
        <a:xfrm>
          <a:off x="6802120"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124460</xdr:rowOff>
    </xdr:from>
    <xdr:to xmlns:xdr="http://schemas.openxmlformats.org/drawingml/2006/spreadsheetDrawing">
      <xdr:col>49</xdr:col>
      <xdr:colOff>19050</xdr:colOff>
      <xdr:row>32</xdr:row>
      <xdr:rowOff>37465</xdr:rowOff>
    </xdr:to>
    <xdr:sp macro="" textlink="">
      <xdr:nvSpPr>
        <xdr:cNvPr id="43" name="正方形/長方形 42"/>
        <xdr:cNvSpPr/>
      </xdr:nvSpPr>
      <xdr:spPr>
        <a:xfrm>
          <a:off x="8115935"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31</xdr:row>
      <xdr:rowOff>142875</xdr:rowOff>
    </xdr:from>
    <xdr:to xmlns:xdr="http://schemas.openxmlformats.org/drawingml/2006/spreadsheetDrawing">
      <xdr:col>49</xdr:col>
      <xdr:colOff>19050</xdr:colOff>
      <xdr:row>33</xdr:row>
      <xdr:rowOff>55880</xdr:rowOff>
    </xdr:to>
    <xdr:sp macro="" textlink="">
      <xdr:nvSpPr>
        <xdr:cNvPr id="44" name="正方形/長方形 43"/>
        <xdr:cNvSpPr/>
      </xdr:nvSpPr>
      <xdr:spPr>
        <a:xfrm>
          <a:off x="8115935"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117475</xdr:rowOff>
    </xdr:from>
    <xdr:to xmlns:xdr="http://schemas.openxmlformats.org/drawingml/2006/spreadsheetDrawing">
      <xdr:col>27</xdr:col>
      <xdr:colOff>184150</xdr:colOff>
      <xdr:row>47</xdr:row>
      <xdr:rowOff>130175</xdr:rowOff>
    </xdr:to>
    <xdr:sp macro="" textlink="">
      <xdr:nvSpPr>
        <xdr:cNvPr id="45" name="正方形/長方形 44"/>
        <xdr:cNvSpPr/>
      </xdr:nvSpPr>
      <xdr:spPr>
        <a:xfrm>
          <a:off x="699135" y="564959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117475</xdr:rowOff>
    </xdr:from>
    <xdr:to xmlns:xdr="http://schemas.openxmlformats.org/drawingml/2006/spreadsheetDrawing">
      <xdr:col>57</xdr:col>
      <xdr:colOff>120650</xdr:colOff>
      <xdr:row>47</xdr:row>
      <xdr:rowOff>130175</xdr:rowOff>
    </xdr:to>
    <xdr:sp macro="" textlink="">
      <xdr:nvSpPr>
        <xdr:cNvPr id="46" name="正方形/長方形 45"/>
        <xdr:cNvSpPr/>
      </xdr:nvSpPr>
      <xdr:spPr>
        <a:xfrm>
          <a:off x="5445760" y="564959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117475</xdr:rowOff>
    </xdr:from>
    <xdr:to xmlns:xdr="http://schemas.openxmlformats.org/drawingml/2006/spreadsheetDrawing">
      <xdr:col>46</xdr:col>
      <xdr:colOff>188595</xdr:colOff>
      <xdr:row>35</xdr:row>
      <xdr:rowOff>31115</xdr:rowOff>
    </xdr:to>
    <xdr:sp macro="" textlink="">
      <xdr:nvSpPr>
        <xdr:cNvPr id="47" name="正方形/長方形 46"/>
        <xdr:cNvSpPr/>
      </xdr:nvSpPr>
      <xdr:spPr>
        <a:xfrm>
          <a:off x="5445760" y="5649595"/>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93345</xdr:rowOff>
    </xdr:from>
    <xdr:to xmlns:xdr="http://schemas.openxmlformats.org/drawingml/2006/spreadsheetDrawing">
      <xdr:col>56</xdr:col>
      <xdr:colOff>188595</xdr:colOff>
      <xdr:row>47</xdr:row>
      <xdr:rowOff>68580</xdr:rowOff>
    </xdr:to>
    <xdr:sp macro="" textlink="" fLocksText="0">
      <xdr:nvSpPr>
        <xdr:cNvPr id="48" name="テキスト ボックス 47"/>
        <xdr:cNvSpPr txBox="1"/>
      </xdr:nvSpPr>
      <xdr:spPr>
        <a:xfrm>
          <a:off x="5551805" y="5960745"/>
          <a:ext cx="519811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baseline="0">
              <a:solidFill>
                <a:schemeClr val="dk1"/>
              </a:solidFill>
              <a:effectLst/>
              <a:latin typeface="ＭＳ Ｐゴシック"/>
              <a:ea typeface="ＭＳ Ｐゴシック"/>
              <a:cs typeface="+mn-cs"/>
            </a:rPr>
            <a:t>　</a:t>
          </a:r>
          <a:r>
            <a:rPr kumimoji="1" lang="ja-JP" altLang="ja-JP" sz="1000" baseline="0">
              <a:solidFill>
                <a:schemeClr val="dk1"/>
              </a:solidFill>
              <a:effectLst/>
              <a:latin typeface="ＭＳ Ｐゴシック"/>
              <a:ea typeface="ＭＳ Ｐゴシック"/>
              <a:cs typeface="+mn-cs"/>
            </a:rPr>
            <a:t>財政力指数は、前年度から0.01ポイント低下して0.33</a:t>
          </a:r>
          <a:r>
            <a:rPr kumimoji="1" lang="ja-JP" altLang="ja-JP" sz="1000" baseline="0">
              <a:solidFill>
                <a:schemeClr val="dk1"/>
              </a:solidFill>
              <a:effectLst/>
              <a:latin typeface="ＭＳ Ｐゴシック"/>
              <a:ea typeface="ＭＳ Ｐゴシック"/>
              <a:cs typeface="+mn-cs"/>
            </a:rPr>
            <a:t>とな</a:t>
          </a:r>
          <a:r>
            <a:rPr kumimoji="1" lang="ja-JP" altLang="en-US" sz="1000" baseline="0">
              <a:solidFill>
                <a:schemeClr val="dk1"/>
              </a:solidFill>
              <a:effectLst/>
              <a:latin typeface="ＭＳ Ｐゴシック"/>
              <a:ea typeface="ＭＳ Ｐゴシック"/>
              <a:cs typeface="+mn-cs"/>
            </a:rPr>
            <a:t>り</a:t>
          </a:r>
          <a:r>
            <a:rPr kumimoji="1" lang="ja-JP" altLang="ja-JP" sz="1000" baseline="0">
              <a:solidFill>
                <a:schemeClr val="dk1"/>
              </a:solidFill>
              <a:effectLst/>
              <a:latin typeface="ＭＳ Ｐゴシック"/>
              <a:ea typeface="ＭＳ Ｐゴシック"/>
              <a:cs typeface="+mn-cs"/>
            </a:rPr>
            <a:t>、類似団体平均を0.09</a:t>
          </a:r>
          <a:r>
            <a:rPr kumimoji="1" lang="ja-JP" altLang="ja-JP" sz="1000" baseline="0">
              <a:solidFill>
                <a:schemeClr val="dk1"/>
              </a:solidFill>
              <a:effectLst/>
              <a:latin typeface="ＭＳ Ｐゴシック"/>
              <a:ea typeface="ＭＳ Ｐゴシック"/>
              <a:cs typeface="+mn-cs"/>
            </a:rPr>
            <a:t>ポイント下回っている。</a:t>
          </a:r>
          <a:endParaRPr lang="ja-JP" altLang="ja-JP" sz="1000">
            <a:effectLst/>
            <a:latin typeface="ＭＳ Ｐゴシック"/>
            <a:ea typeface="ＭＳ Ｐゴシック"/>
          </a:endParaRPr>
        </a:p>
        <a:p>
          <a:r>
            <a:rPr kumimoji="1" lang="ja-JP" altLang="ja-JP" sz="1000" baseline="0">
              <a:solidFill>
                <a:schemeClr val="dk1"/>
              </a:solidFill>
              <a:effectLst/>
              <a:latin typeface="ＭＳ Ｐゴシック"/>
              <a:ea typeface="ＭＳ Ｐゴシック"/>
              <a:cs typeface="+mn-cs"/>
            </a:rPr>
            <a:t>　近年、税収は増加傾向が続いているものの、少子高齢化を背景とした人口減少が進んでいることに加え、市内に中核産業がないことによる財政基盤の脆弱性も相まって</a:t>
          </a:r>
          <a:r>
            <a:rPr kumimoji="1" lang="ja-JP" altLang="en-US" sz="1000" baseline="0">
              <a:solidFill>
                <a:schemeClr val="dk1"/>
              </a:solidFill>
              <a:effectLst/>
              <a:latin typeface="ＭＳ Ｐゴシック"/>
              <a:ea typeface="ＭＳ Ｐゴシック"/>
              <a:cs typeface="+mn-cs"/>
            </a:rPr>
            <a:t>、</a:t>
          </a:r>
          <a:r>
            <a:rPr kumimoji="1" lang="ja-JP" altLang="ja-JP" sz="1000" baseline="0">
              <a:solidFill>
                <a:schemeClr val="dk1"/>
              </a:solidFill>
              <a:effectLst/>
              <a:latin typeface="ＭＳ Ｐゴシック"/>
              <a:ea typeface="ＭＳ Ｐゴシック"/>
              <a:cs typeface="+mn-cs"/>
            </a:rPr>
            <a:t>個人や法人の所得増加は依然として見込めない状況である。</a:t>
          </a:r>
          <a:endParaRPr lang="ja-JP" altLang="ja-JP" sz="1000">
            <a:effectLst/>
            <a:latin typeface="ＭＳ Ｐゴシック"/>
            <a:ea typeface="ＭＳ Ｐゴシック"/>
          </a:endParaRPr>
        </a:p>
        <a:p>
          <a:r>
            <a:rPr kumimoji="1" lang="ja-JP" altLang="ja-JP" sz="1000" baseline="0">
              <a:solidFill>
                <a:schemeClr val="dk1"/>
              </a:solidFill>
              <a:effectLst/>
              <a:latin typeface="ＭＳ Ｐゴシック"/>
              <a:ea typeface="ＭＳ Ｐゴシック"/>
              <a:cs typeface="+mn-cs"/>
            </a:rPr>
            <a:t>　今後も、市総合計画にある「市民がしあわせを実感できるまち」づくりを目指して、市税徴収率の向上等による歳入確保や各種事業の見直しによる歳出縮減に努め、財政基盤の強化に努めていく。</a:t>
          </a:r>
          <a:endParaRPr lang="ja-JP" altLang="ja-JP" sz="1000">
            <a:effectLst/>
            <a:latin typeface="ＭＳ Ｐゴシック"/>
            <a:ea typeface="ＭＳ Ｐゴシック"/>
          </a:endParaRPr>
        </a:p>
        <a:p/>
      </xdr:txBody>
    </xdr:sp>
    <xdr:clientData/>
  </xdr:twoCellAnchor>
  <xdr:twoCellAnchor>
    <xdr:from xmlns:xdr="http://schemas.openxmlformats.org/drawingml/2006/spreadsheetDrawing">
      <xdr:col>3</xdr:col>
      <xdr:colOff>133350</xdr:colOff>
      <xdr:row>47</xdr:row>
      <xdr:rowOff>130175</xdr:rowOff>
    </xdr:from>
    <xdr:to xmlns:xdr="http://schemas.openxmlformats.org/drawingml/2006/spreadsheetDrawing">
      <xdr:col>27</xdr:col>
      <xdr:colOff>184150</xdr:colOff>
      <xdr:row>47</xdr:row>
      <xdr:rowOff>130175</xdr:rowOff>
    </xdr:to>
    <xdr:cxnSp macro="">
      <xdr:nvCxnSpPr>
        <xdr:cNvPr id="49" name="直線コネクタ 48"/>
        <xdr:cNvCxnSpPr/>
      </xdr:nvCxnSpPr>
      <xdr:spPr>
        <a:xfrm>
          <a:off x="699135" y="8009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128905</xdr:rowOff>
    </xdr:from>
    <xdr:to xmlns:xdr="http://schemas.openxmlformats.org/drawingml/2006/spreadsheetDrawing">
      <xdr:col>27</xdr:col>
      <xdr:colOff>184150</xdr:colOff>
      <xdr:row>45</xdr:row>
      <xdr:rowOff>128905</xdr:rowOff>
    </xdr:to>
    <xdr:cxnSp macro="">
      <xdr:nvCxnSpPr>
        <xdr:cNvPr id="50" name="直線コネクタ 49"/>
        <xdr:cNvCxnSpPr/>
      </xdr:nvCxnSpPr>
      <xdr:spPr>
        <a:xfrm>
          <a:off x="699135" y="76727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156845</xdr:rowOff>
    </xdr:from>
    <xdr:ext cx="762000" cy="253365"/>
    <xdr:sp macro="" textlink="">
      <xdr:nvSpPr>
        <xdr:cNvPr id="51" name="テキスト ボックス 50"/>
        <xdr:cNvSpPr txBox="1"/>
      </xdr:nvSpPr>
      <xdr:spPr>
        <a:xfrm>
          <a:off x="0" y="75330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127000</xdr:rowOff>
    </xdr:from>
    <xdr:to xmlns:xdr="http://schemas.openxmlformats.org/drawingml/2006/spreadsheetDrawing">
      <xdr:col>27</xdr:col>
      <xdr:colOff>184150</xdr:colOff>
      <xdr:row>43</xdr:row>
      <xdr:rowOff>127000</xdr:rowOff>
    </xdr:to>
    <xdr:cxnSp macro="">
      <xdr:nvCxnSpPr>
        <xdr:cNvPr id="52" name="直線コネクタ 51"/>
        <xdr:cNvCxnSpPr/>
      </xdr:nvCxnSpPr>
      <xdr:spPr>
        <a:xfrm>
          <a:off x="699135" y="733552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154940</xdr:rowOff>
    </xdr:from>
    <xdr:ext cx="762000" cy="253365"/>
    <xdr:sp macro="" textlink="">
      <xdr:nvSpPr>
        <xdr:cNvPr id="53" name="テキスト ボックス 52"/>
        <xdr:cNvSpPr txBox="1"/>
      </xdr:nvSpPr>
      <xdr:spPr>
        <a:xfrm>
          <a:off x="0" y="71958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125095</xdr:rowOff>
    </xdr:from>
    <xdr:to xmlns:xdr="http://schemas.openxmlformats.org/drawingml/2006/spreadsheetDrawing">
      <xdr:col>27</xdr:col>
      <xdr:colOff>184150</xdr:colOff>
      <xdr:row>41</xdr:row>
      <xdr:rowOff>125095</xdr:rowOff>
    </xdr:to>
    <xdr:cxnSp macro="">
      <xdr:nvCxnSpPr>
        <xdr:cNvPr id="54" name="直線コネクタ 53"/>
        <xdr:cNvCxnSpPr/>
      </xdr:nvCxnSpPr>
      <xdr:spPr>
        <a:xfrm>
          <a:off x="699135" y="69983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153035</xdr:rowOff>
    </xdr:from>
    <xdr:ext cx="762000" cy="252730"/>
    <xdr:sp macro="" textlink="">
      <xdr:nvSpPr>
        <xdr:cNvPr id="55" name="テキスト ボックス 54"/>
        <xdr:cNvSpPr txBox="1"/>
      </xdr:nvSpPr>
      <xdr:spPr>
        <a:xfrm>
          <a:off x="0" y="685863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123825</xdr:rowOff>
    </xdr:from>
    <xdr:to xmlns:xdr="http://schemas.openxmlformats.org/drawingml/2006/spreadsheetDrawing">
      <xdr:col>27</xdr:col>
      <xdr:colOff>184150</xdr:colOff>
      <xdr:row>39</xdr:row>
      <xdr:rowOff>123825</xdr:rowOff>
    </xdr:to>
    <xdr:cxnSp macro="">
      <xdr:nvCxnSpPr>
        <xdr:cNvPr id="56" name="直線コネクタ 55"/>
        <xdr:cNvCxnSpPr/>
      </xdr:nvCxnSpPr>
      <xdr:spPr>
        <a:xfrm>
          <a:off x="699135" y="66617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151765</xdr:rowOff>
    </xdr:from>
    <xdr:ext cx="762000" cy="252730"/>
    <xdr:sp macro="" textlink="">
      <xdr:nvSpPr>
        <xdr:cNvPr id="57" name="テキスト ボックス 56"/>
        <xdr:cNvSpPr txBox="1"/>
      </xdr:nvSpPr>
      <xdr:spPr>
        <a:xfrm>
          <a:off x="0" y="65220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121920</xdr:rowOff>
    </xdr:from>
    <xdr:to xmlns:xdr="http://schemas.openxmlformats.org/drawingml/2006/spreadsheetDrawing">
      <xdr:col>27</xdr:col>
      <xdr:colOff>184150</xdr:colOff>
      <xdr:row>37</xdr:row>
      <xdr:rowOff>121920</xdr:rowOff>
    </xdr:to>
    <xdr:cxnSp macro="">
      <xdr:nvCxnSpPr>
        <xdr:cNvPr id="58" name="直線コネクタ 57"/>
        <xdr:cNvCxnSpPr/>
      </xdr:nvCxnSpPr>
      <xdr:spPr>
        <a:xfrm>
          <a:off x="699135" y="63246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150495</xdr:rowOff>
    </xdr:from>
    <xdr:ext cx="762000" cy="253365"/>
    <xdr:sp macro="" textlink="">
      <xdr:nvSpPr>
        <xdr:cNvPr id="59" name="テキスト ボックス 58"/>
        <xdr:cNvSpPr txBox="1"/>
      </xdr:nvSpPr>
      <xdr:spPr>
        <a:xfrm>
          <a:off x="0" y="61855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119380</xdr:rowOff>
    </xdr:from>
    <xdr:to xmlns:xdr="http://schemas.openxmlformats.org/drawingml/2006/spreadsheetDrawing">
      <xdr:col>27</xdr:col>
      <xdr:colOff>184150</xdr:colOff>
      <xdr:row>35</xdr:row>
      <xdr:rowOff>119380</xdr:rowOff>
    </xdr:to>
    <xdr:cxnSp macro="">
      <xdr:nvCxnSpPr>
        <xdr:cNvPr id="60" name="直線コネクタ 59"/>
        <xdr:cNvCxnSpPr/>
      </xdr:nvCxnSpPr>
      <xdr:spPr>
        <a:xfrm>
          <a:off x="699135" y="59867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148590</xdr:rowOff>
    </xdr:from>
    <xdr:ext cx="762000" cy="240665"/>
    <xdr:sp macro="" textlink="">
      <xdr:nvSpPr>
        <xdr:cNvPr id="61" name="テキスト ボックス 60"/>
        <xdr:cNvSpPr txBox="1"/>
      </xdr:nvSpPr>
      <xdr:spPr>
        <a:xfrm>
          <a:off x="0" y="5848350"/>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117475</xdr:rowOff>
    </xdr:from>
    <xdr:to xmlns:xdr="http://schemas.openxmlformats.org/drawingml/2006/spreadsheetDrawing">
      <xdr:col>27</xdr:col>
      <xdr:colOff>184150</xdr:colOff>
      <xdr:row>33</xdr:row>
      <xdr:rowOff>117475</xdr:rowOff>
    </xdr:to>
    <xdr:cxnSp macro="">
      <xdr:nvCxnSpPr>
        <xdr:cNvPr id="62" name="直線コネクタ 61"/>
        <xdr:cNvCxnSpPr/>
      </xdr:nvCxnSpPr>
      <xdr:spPr>
        <a:xfrm>
          <a:off x="699135" y="56495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146685</xdr:rowOff>
    </xdr:from>
    <xdr:ext cx="762000" cy="240665"/>
    <xdr:sp macro="" textlink="">
      <xdr:nvSpPr>
        <xdr:cNvPr id="63" name="テキスト ボックス 62"/>
        <xdr:cNvSpPr txBox="1"/>
      </xdr:nvSpPr>
      <xdr:spPr>
        <a:xfrm>
          <a:off x="0" y="5511165"/>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117475</xdr:rowOff>
    </xdr:from>
    <xdr:to xmlns:xdr="http://schemas.openxmlformats.org/drawingml/2006/spreadsheetDrawing">
      <xdr:col>27</xdr:col>
      <xdr:colOff>184150</xdr:colOff>
      <xdr:row>47</xdr:row>
      <xdr:rowOff>130175</xdr:rowOff>
    </xdr:to>
    <xdr:sp macro="" textlink="">
      <xdr:nvSpPr>
        <xdr:cNvPr id="64" name="財政力グラフ枠"/>
        <xdr:cNvSpPr/>
      </xdr:nvSpPr>
      <xdr:spPr>
        <a:xfrm>
          <a:off x="699135" y="564959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86995</xdr:rowOff>
    </xdr:from>
    <xdr:to xmlns:xdr="http://schemas.openxmlformats.org/drawingml/2006/spreadsheetDrawing">
      <xdr:col>23</xdr:col>
      <xdr:colOff>133350</xdr:colOff>
      <xdr:row>44</xdr:row>
      <xdr:rowOff>111125</xdr:rowOff>
    </xdr:to>
    <xdr:cxnSp macro="">
      <xdr:nvCxnSpPr>
        <xdr:cNvPr id="65" name="直線コネクタ 64"/>
        <xdr:cNvCxnSpPr/>
      </xdr:nvCxnSpPr>
      <xdr:spPr>
        <a:xfrm flipV="1">
          <a:off x="4471035" y="6122035"/>
          <a:ext cx="0" cy="13652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84455</xdr:rowOff>
    </xdr:from>
    <xdr:ext cx="762000" cy="241935"/>
    <xdr:sp macro="" textlink="">
      <xdr:nvSpPr>
        <xdr:cNvPr id="66" name="財政力最小値テキスト"/>
        <xdr:cNvSpPr txBox="1"/>
      </xdr:nvSpPr>
      <xdr:spPr>
        <a:xfrm>
          <a:off x="4538980" y="7460615"/>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111125</xdr:rowOff>
    </xdr:from>
    <xdr:to xmlns:xdr="http://schemas.openxmlformats.org/drawingml/2006/spreadsheetDrawing">
      <xdr:col>24</xdr:col>
      <xdr:colOff>12700</xdr:colOff>
      <xdr:row>44</xdr:row>
      <xdr:rowOff>111125</xdr:rowOff>
    </xdr:to>
    <xdr:cxnSp macro="">
      <xdr:nvCxnSpPr>
        <xdr:cNvPr id="67" name="直線コネクタ 66"/>
        <xdr:cNvCxnSpPr/>
      </xdr:nvCxnSpPr>
      <xdr:spPr>
        <a:xfrm>
          <a:off x="4382135" y="748728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3810</xdr:rowOff>
    </xdr:from>
    <xdr:ext cx="762000" cy="253365"/>
    <xdr:sp macro="" textlink="">
      <xdr:nvSpPr>
        <xdr:cNvPr id="68" name="財政力最大値テキスト"/>
        <xdr:cNvSpPr txBox="1"/>
      </xdr:nvSpPr>
      <xdr:spPr>
        <a:xfrm>
          <a:off x="4538980" y="58712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86995</xdr:rowOff>
    </xdr:from>
    <xdr:to xmlns:xdr="http://schemas.openxmlformats.org/drawingml/2006/spreadsheetDrawing">
      <xdr:col>24</xdr:col>
      <xdr:colOff>12700</xdr:colOff>
      <xdr:row>36</xdr:row>
      <xdr:rowOff>86995</xdr:rowOff>
    </xdr:to>
    <xdr:cxnSp macro="">
      <xdr:nvCxnSpPr>
        <xdr:cNvPr id="69" name="直線コネクタ 68"/>
        <xdr:cNvCxnSpPr/>
      </xdr:nvCxnSpPr>
      <xdr:spPr>
        <a:xfrm>
          <a:off x="4382135" y="612203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58420</xdr:rowOff>
    </xdr:from>
    <xdr:to xmlns:xdr="http://schemas.openxmlformats.org/drawingml/2006/spreadsheetDrawing">
      <xdr:col>23</xdr:col>
      <xdr:colOff>133350</xdr:colOff>
      <xdr:row>42</xdr:row>
      <xdr:rowOff>74930</xdr:rowOff>
    </xdr:to>
    <xdr:cxnSp macro="">
      <xdr:nvCxnSpPr>
        <xdr:cNvPr id="70" name="直線コネクタ 69"/>
        <xdr:cNvCxnSpPr/>
      </xdr:nvCxnSpPr>
      <xdr:spPr>
        <a:xfrm>
          <a:off x="3716655" y="7099300"/>
          <a:ext cx="75438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57785</xdr:rowOff>
    </xdr:from>
    <xdr:ext cx="762000" cy="253365"/>
    <xdr:sp macro="" textlink="">
      <xdr:nvSpPr>
        <xdr:cNvPr id="71" name="財政力平均値テキスト"/>
        <xdr:cNvSpPr txBox="1"/>
      </xdr:nvSpPr>
      <xdr:spPr>
        <a:xfrm>
          <a:off x="4538980" y="676338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41275</xdr:rowOff>
    </xdr:from>
    <xdr:to xmlns:xdr="http://schemas.openxmlformats.org/drawingml/2006/spreadsheetDrawing">
      <xdr:col>23</xdr:col>
      <xdr:colOff>184150</xdr:colOff>
      <xdr:row>41</xdr:row>
      <xdr:rowOff>140970</xdr:rowOff>
    </xdr:to>
    <xdr:sp macro="" textlink="">
      <xdr:nvSpPr>
        <xdr:cNvPr id="72" name="フローチャート: 判断 71"/>
        <xdr:cNvSpPr/>
      </xdr:nvSpPr>
      <xdr:spPr>
        <a:xfrm>
          <a:off x="4420235" y="69145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58420</xdr:rowOff>
    </xdr:from>
    <xdr:to xmlns:xdr="http://schemas.openxmlformats.org/drawingml/2006/spreadsheetDrawing">
      <xdr:col>19</xdr:col>
      <xdr:colOff>133350</xdr:colOff>
      <xdr:row>42</xdr:row>
      <xdr:rowOff>58420</xdr:rowOff>
    </xdr:to>
    <xdr:cxnSp macro="">
      <xdr:nvCxnSpPr>
        <xdr:cNvPr id="73" name="直線コネクタ 72"/>
        <xdr:cNvCxnSpPr/>
      </xdr:nvCxnSpPr>
      <xdr:spPr>
        <a:xfrm>
          <a:off x="2911475" y="7099300"/>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41275</xdr:rowOff>
    </xdr:from>
    <xdr:to xmlns:xdr="http://schemas.openxmlformats.org/drawingml/2006/spreadsheetDrawing">
      <xdr:col>19</xdr:col>
      <xdr:colOff>184150</xdr:colOff>
      <xdr:row>41</xdr:row>
      <xdr:rowOff>140970</xdr:rowOff>
    </xdr:to>
    <xdr:sp macro="" textlink="">
      <xdr:nvSpPr>
        <xdr:cNvPr id="74" name="フローチャート: 判断 73"/>
        <xdr:cNvSpPr/>
      </xdr:nvSpPr>
      <xdr:spPr>
        <a:xfrm>
          <a:off x="3665855" y="69145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151130</xdr:rowOff>
    </xdr:from>
    <xdr:ext cx="736600" cy="252730"/>
    <xdr:sp macro="" textlink="">
      <xdr:nvSpPr>
        <xdr:cNvPr id="75" name="テキスト ボックス 74"/>
        <xdr:cNvSpPr txBox="1"/>
      </xdr:nvSpPr>
      <xdr:spPr>
        <a:xfrm>
          <a:off x="3377565" y="668909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58420</xdr:rowOff>
    </xdr:from>
    <xdr:to xmlns:xdr="http://schemas.openxmlformats.org/drawingml/2006/spreadsheetDrawing">
      <xdr:col>15</xdr:col>
      <xdr:colOff>82550</xdr:colOff>
      <xdr:row>42</xdr:row>
      <xdr:rowOff>74930</xdr:rowOff>
    </xdr:to>
    <xdr:cxnSp macro="">
      <xdr:nvCxnSpPr>
        <xdr:cNvPr id="76" name="直線コネクタ 75"/>
        <xdr:cNvCxnSpPr/>
      </xdr:nvCxnSpPr>
      <xdr:spPr>
        <a:xfrm flipV="1">
          <a:off x="2106295" y="7099300"/>
          <a:ext cx="80518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58420</xdr:rowOff>
    </xdr:from>
    <xdr:to xmlns:xdr="http://schemas.openxmlformats.org/drawingml/2006/spreadsheetDrawing">
      <xdr:col>15</xdr:col>
      <xdr:colOff>133350</xdr:colOff>
      <xdr:row>41</xdr:row>
      <xdr:rowOff>157480</xdr:rowOff>
    </xdr:to>
    <xdr:sp macro="" textlink="">
      <xdr:nvSpPr>
        <xdr:cNvPr id="77" name="フローチャート: 判断 76"/>
        <xdr:cNvSpPr/>
      </xdr:nvSpPr>
      <xdr:spPr>
        <a:xfrm>
          <a:off x="2860675" y="69316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0</xdr:rowOff>
    </xdr:from>
    <xdr:ext cx="748665" cy="253365"/>
    <xdr:sp macro="" textlink="">
      <xdr:nvSpPr>
        <xdr:cNvPr id="78" name="テキスト ボックス 77"/>
        <xdr:cNvSpPr txBox="1"/>
      </xdr:nvSpPr>
      <xdr:spPr>
        <a:xfrm>
          <a:off x="2572385" y="6705600"/>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42</xdr:row>
      <xdr:rowOff>74930</xdr:rowOff>
    </xdr:from>
    <xdr:to xmlns:xdr="http://schemas.openxmlformats.org/drawingml/2006/spreadsheetDrawing">
      <xdr:col>11</xdr:col>
      <xdr:colOff>31750</xdr:colOff>
      <xdr:row>42</xdr:row>
      <xdr:rowOff>74930</xdr:rowOff>
    </xdr:to>
    <xdr:cxnSp macro="">
      <xdr:nvCxnSpPr>
        <xdr:cNvPr id="79" name="直線コネクタ 78"/>
        <xdr:cNvCxnSpPr/>
      </xdr:nvCxnSpPr>
      <xdr:spPr>
        <a:xfrm>
          <a:off x="1320165" y="7115810"/>
          <a:ext cx="786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41</xdr:row>
      <xdr:rowOff>24765</xdr:rowOff>
    </xdr:from>
    <xdr:to xmlns:xdr="http://schemas.openxmlformats.org/drawingml/2006/spreadsheetDrawing">
      <xdr:col>11</xdr:col>
      <xdr:colOff>82550</xdr:colOff>
      <xdr:row>41</xdr:row>
      <xdr:rowOff>124460</xdr:rowOff>
    </xdr:to>
    <xdr:sp macro="" textlink="">
      <xdr:nvSpPr>
        <xdr:cNvPr id="80" name="フローチャート: 判断 79"/>
        <xdr:cNvSpPr/>
      </xdr:nvSpPr>
      <xdr:spPr>
        <a:xfrm>
          <a:off x="2074545" y="689800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39</xdr:row>
      <xdr:rowOff>133985</xdr:rowOff>
    </xdr:from>
    <xdr:ext cx="762000" cy="253365"/>
    <xdr:sp macro="" textlink="">
      <xdr:nvSpPr>
        <xdr:cNvPr id="81" name="テキスト ボックス 80"/>
        <xdr:cNvSpPr txBox="1"/>
      </xdr:nvSpPr>
      <xdr:spPr>
        <a:xfrm>
          <a:off x="1767205" y="66719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58420</xdr:rowOff>
    </xdr:from>
    <xdr:to xmlns:xdr="http://schemas.openxmlformats.org/drawingml/2006/spreadsheetDrawing">
      <xdr:col>7</xdr:col>
      <xdr:colOff>31750</xdr:colOff>
      <xdr:row>41</xdr:row>
      <xdr:rowOff>157480</xdr:rowOff>
    </xdr:to>
    <xdr:sp macro="" textlink="">
      <xdr:nvSpPr>
        <xdr:cNvPr id="82" name="フローチャート: 判断 81"/>
        <xdr:cNvSpPr/>
      </xdr:nvSpPr>
      <xdr:spPr>
        <a:xfrm>
          <a:off x="1271270" y="693166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0</xdr:rowOff>
    </xdr:from>
    <xdr:ext cx="748665" cy="253365"/>
    <xdr:sp macro="" textlink="">
      <xdr:nvSpPr>
        <xdr:cNvPr id="83" name="テキスト ボックス 82"/>
        <xdr:cNvSpPr txBox="1"/>
      </xdr:nvSpPr>
      <xdr:spPr>
        <a:xfrm>
          <a:off x="962025" y="6705600"/>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128270</xdr:rowOff>
    </xdr:from>
    <xdr:ext cx="762000" cy="240665"/>
    <xdr:sp macro="" textlink="">
      <xdr:nvSpPr>
        <xdr:cNvPr id="84" name="テキスト ボックス 83"/>
        <xdr:cNvSpPr txBox="1"/>
      </xdr:nvSpPr>
      <xdr:spPr>
        <a:xfrm>
          <a:off x="4276090" y="8007350"/>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128270</xdr:rowOff>
    </xdr:from>
    <xdr:ext cx="762000" cy="240665"/>
    <xdr:sp macro="" textlink="">
      <xdr:nvSpPr>
        <xdr:cNvPr id="85" name="テキスト ボックス 84"/>
        <xdr:cNvSpPr txBox="1"/>
      </xdr:nvSpPr>
      <xdr:spPr>
        <a:xfrm>
          <a:off x="3521710" y="8007350"/>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128270</xdr:rowOff>
    </xdr:from>
    <xdr:ext cx="748665" cy="240665"/>
    <xdr:sp macro="" textlink="">
      <xdr:nvSpPr>
        <xdr:cNvPr id="86" name="テキスト ボックス 85"/>
        <xdr:cNvSpPr txBox="1"/>
      </xdr:nvSpPr>
      <xdr:spPr>
        <a:xfrm>
          <a:off x="2716530" y="8007350"/>
          <a:ext cx="74866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128270</xdr:rowOff>
    </xdr:from>
    <xdr:ext cx="762000" cy="240665"/>
    <xdr:sp macro="" textlink="">
      <xdr:nvSpPr>
        <xdr:cNvPr id="87" name="テキスト ボックス 86"/>
        <xdr:cNvSpPr txBox="1"/>
      </xdr:nvSpPr>
      <xdr:spPr>
        <a:xfrm>
          <a:off x="1911350" y="8007350"/>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128270</xdr:rowOff>
    </xdr:from>
    <xdr:ext cx="762000" cy="240665"/>
    <xdr:sp macro="" textlink="">
      <xdr:nvSpPr>
        <xdr:cNvPr id="88" name="テキスト ボックス 87"/>
        <xdr:cNvSpPr txBox="1"/>
      </xdr:nvSpPr>
      <xdr:spPr>
        <a:xfrm>
          <a:off x="1127125" y="8007350"/>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25400</xdr:rowOff>
    </xdr:from>
    <xdr:to xmlns:xdr="http://schemas.openxmlformats.org/drawingml/2006/spreadsheetDrawing">
      <xdr:col>23</xdr:col>
      <xdr:colOff>184150</xdr:colOff>
      <xdr:row>42</xdr:row>
      <xdr:rowOff>125095</xdr:rowOff>
    </xdr:to>
    <xdr:sp macro="" textlink="">
      <xdr:nvSpPr>
        <xdr:cNvPr id="89" name="楕円 88"/>
        <xdr:cNvSpPr/>
      </xdr:nvSpPr>
      <xdr:spPr>
        <a:xfrm>
          <a:off x="4420235" y="70662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41</xdr:row>
      <xdr:rowOff>165735</xdr:rowOff>
    </xdr:from>
    <xdr:ext cx="762000" cy="240030"/>
    <xdr:sp macro="" textlink="">
      <xdr:nvSpPr>
        <xdr:cNvPr id="90" name="財政力該当値テキスト"/>
        <xdr:cNvSpPr txBox="1"/>
      </xdr:nvSpPr>
      <xdr:spPr>
        <a:xfrm>
          <a:off x="4538980" y="7038975"/>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8255</xdr:rowOff>
    </xdr:from>
    <xdr:to xmlns:xdr="http://schemas.openxmlformats.org/drawingml/2006/spreadsheetDrawing">
      <xdr:col>19</xdr:col>
      <xdr:colOff>184150</xdr:colOff>
      <xdr:row>42</xdr:row>
      <xdr:rowOff>107950</xdr:rowOff>
    </xdr:to>
    <xdr:sp macro="" textlink="">
      <xdr:nvSpPr>
        <xdr:cNvPr id="91" name="楕円 90"/>
        <xdr:cNvSpPr/>
      </xdr:nvSpPr>
      <xdr:spPr>
        <a:xfrm>
          <a:off x="3665855" y="70491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93345</xdr:rowOff>
    </xdr:from>
    <xdr:ext cx="736600" cy="253365"/>
    <xdr:sp macro="" textlink="">
      <xdr:nvSpPr>
        <xdr:cNvPr id="92" name="テキスト ボックス 91"/>
        <xdr:cNvSpPr txBox="1"/>
      </xdr:nvSpPr>
      <xdr:spPr>
        <a:xfrm>
          <a:off x="3377565" y="713422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8255</xdr:rowOff>
    </xdr:from>
    <xdr:to xmlns:xdr="http://schemas.openxmlformats.org/drawingml/2006/spreadsheetDrawing">
      <xdr:col>15</xdr:col>
      <xdr:colOff>133350</xdr:colOff>
      <xdr:row>42</xdr:row>
      <xdr:rowOff>107950</xdr:rowOff>
    </xdr:to>
    <xdr:sp macro="" textlink="">
      <xdr:nvSpPr>
        <xdr:cNvPr id="93" name="楕円 92"/>
        <xdr:cNvSpPr/>
      </xdr:nvSpPr>
      <xdr:spPr>
        <a:xfrm>
          <a:off x="2860675" y="70491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93345</xdr:rowOff>
    </xdr:from>
    <xdr:ext cx="748665" cy="253365"/>
    <xdr:sp macro="" textlink="">
      <xdr:nvSpPr>
        <xdr:cNvPr id="94" name="テキスト ボックス 93"/>
        <xdr:cNvSpPr txBox="1"/>
      </xdr:nvSpPr>
      <xdr:spPr>
        <a:xfrm>
          <a:off x="2572385" y="713422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42</xdr:row>
      <xdr:rowOff>25400</xdr:rowOff>
    </xdr:from>
    <xdr:to xmlns:xdr="http://schemas.openxmlformats.org/drawingml/2006/spreadsheetDrawing">
      <xdr:col>11</xdr:col>
      <xdr:colOff>82550</xdr:colOff>
      <xdr:row>42</xdr:row>
      <xdr:rowOff>125095</xdr:rowOff>
    </xdr:to>
    <xdr:sp macro="" textlink="">
      <xdr:nvSpPr>
        <xdr:cNvPr id="95" name="楕円 94"/>
        <xdr:cNvSpPr/>
      </xdr:nvSpPr>
      <xdr:spPr>
        <a:xfrm>
          <a:off x="2074545" y="706628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109855</xdr:rowOff>
    </xdr:from>
    <xdr:ext cx="762000" cy="240030"/>
    <xdr:sp macro="" textlink="">
      <xdr:nvSpPr>
        <xdr:cNvPr id="96" name="テキスト ボックス 95"/>
        <xdr:cNvSpPr txBox="1"/>
      </xdr:nvSpPr>
      <xdr:spPr>
        <a:xfrm>
          <a:off x="1767205" y="7150735"/>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25400</xdr:rowOff>
    </xdr:from>
    <xdr:to xmlns:xdr="http://schemas.openxmlformats.org/drawingml/2006/spreadsheetDrawing">
      <xdr:col>7</xdr:col>
      <xdr:colOff>31750</xdr:colOff>
      <xdr:row>42</xdr:row>
      <xdr:rowOff>125095</xdr:rowOff>
    </xdr:to>
    <xdr:sp macro="" textlink="">
      <xdr:nvSpPr>
        <xdr:cNvPr id="97" name="楕円 96"/>
        <xdr:cNvSpPr/>
      </xdr:nvSpPr>
      <xdr:spPr>
        <a:xfrm>
          <a:off x="1271270" y="7066280"/>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109855</xdr:rowOff>
    </xdr:from>
    <xdr:ext cx="748665" cy="240030"/>
    <xdr:sp macro="" textlink="">
      <xdr:nvSpPr>
        <xdr:cNvPr id="98" name="テキスト ボックス 97"/>
        <xdr:cNvSpPr txBox="1"/>
      </xdr:nvSpPr>
      <xdr:spPr>
        <a:xfrm>
          <a:off x="962025" y="7150735"/>
          <a:ext cx="748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80645</xdr:rowOff>
    </xdr:from>
    <xdr:to xmlns:xdr="http://schemas.openxmlformats.org/drawingml/2006/spreadsheetDrawing">
      <xdr:col>27</xdr:col>
      <xdr:colOff>184150</xdr:colOff>
      <xdr:row>53</xdr:row>
      <xdr:rowOff>55880</xdr:rowOff>
    </xdr:to>
    <xdr:sp macro="" textlink="">
      <xdr:nvSpPr>
        <xdr:cNvPr id="99" name="正方形/長方形 98"/>
        <xdr:cNvSpPr/>
      </xdr:nvSpPr>
      <xdr:spPr>
        <a:xfrm>
          <a:off x="699135" y="863028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99060</xdr:rowOff>
    </xdr:from>
    <xdr:ext cx="1438910" cy="300990"/>
    <xdr:sp macro="" textlink="">
      <xdr:nvSpPr>
        <xdr:cNvPr id="100" name="テキスト ボックス 99"/>
        <xdr:cNvSpPr txBox="1"/>
      </xdr:nvSpPr>
      <xdr:spPr>
        <a:xfrm>
          <a:off x="1525905" y="8983980"/>
          <a:ext cx="1438910" cy="3009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74295</xdr:rowOff>
    </xdr:from>
    <xdr:ext cx="1637665" cy="345440"/>
    <xdr:sp macro="" textlink="">
      <xdr:nvSpPr>
        <xdr:cNvPr id="101" name="テキスト ボックス 100"/>
        <xdr:cNvSpPr txBox="1"/>
      </xdr:nvSpPr>
      <xdr:spPr>
        <a:xfrm>
          <a:off x="2945130" y="8959215"/>
          <a:ext cx="1637665"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161925</xdr:rowOff>
    </xdr:from>
    <xdr:to xmlns:xdr="http://schemas.openxmlformats.org/drawingml/2006/spreadsheetDrawing">
      <xdr:col>35</xdr:col>
      <xdr:colOff>95250</xdr:colOff>
      <xdr:row>54</xdr:row>
      <xdr:rowOff>74295</xdr:rowOff>
    </xdr:to>
    <xdr:sp macro="" textlink="">
      <xdr:nvSpPr>
        <xdr:cNvPr id="102" name="正方形/長方形 101"/>
        <xdr:cNvSpPr/>
      </xdr:nvSpPr>
      <xdr:spPr>
        <a:xfrm>
          <a:off x="5318760" y="8879205"/>
          <a:ext cx="137731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93345</xdr:rowOff>
    </xdr:to>
    <xdr:sp macro="" textlink="">
      <xdr:nvSpPr>
        <xdr:cNvPr id="103" name="正方形/長方形 102"/>
        <xdr:cNvSpPr/>
      </xdr:nvSpPr>
      <xdr:spPr>
        <a:xfrm>
          <a:off x="5318760" y="906526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161925</xdr:rowOff>
    </xdr:from>
    <xdr:to xmlns:xdr="http://schemas.openxmlformats.org/drawingml/2006/spreadsheetDrawing">
      <xdr:col>42</xdr:col>
      <xdr:colOff>25400</xdr:colOff>
      <xdr:row>54</xdr:row>
      <xdr:rowOff>74295</xdr:rowOff>
    </xdr:to>
    <xdr:sp macro="" textlink="">
      <xdr:nvSpPr>
        <xdr:cNvPr id="104" name="正方形/長方形 103"/>
        <xdr:cNvSpPr/>
      </xdr:nvSpPr>
      <xdr:spPr>
        <a:xfrm>
          <a:off x="6802120"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93345</xdr:rowOff>
    </xdr:to>
    <xdr:sp macro="" textlink="">
      <xdr:nvSpPr>
        <xdr:cNvPr id="105" name="正方形/長方形 104"/>
        <xdr:cNvSpPr/>
      </xdr:nvSpPr>
      <xdr:spPr>
        <a:xfrm>
          <a:off x="680212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161925</xdr:rowOff>
    </xdr:from>
    <xdr:to xmlns:xdr="http://schemas.openxmlformats.org/drawingml/2006/spreadsheetDrawing">
      <xdr:col>49</xdr:col>
      <xdr:colOff>19050</xdr:colOff>
      <xdr:row>54</xdr:row>
      <xdr:rowOff>74295</xdr:rowOff>
    </xdr:to>
    <xdr:sp macro="" textlink="">
      <xdr:nvSpPr>
        <xdr:cNvPr id="106" name="正方形/長方形 105"/>
        <xdr:cNvSpPr/>
      </xdr:nvSpPr>
      <xdr:spPr>
        <a:xfrm>
          <a:off x="8115935"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93345</xdr:rowOff>
    </xdr:to>
    <xdr:sp macro="" textlink="">
      <xdr:nvSpPr>
        <xdr:cNvPr id="107" name="正方形/長方形 106"/>
        <xdr:cNvSpPr/>
      </xdr:nvSpPr>
      <xdr:spPr>
        <a:xfrm>
          <a:off x="811593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154940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699135" y="937514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154940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5445760" y="937514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154940</xdr:rowOff>
    </xdr:from>
    <xdr:to xmlns:xdr="http://schemas.openxmlformats.org/drawingml/2006/spreadsheetDrawing">
      <xdr:col>46</xdr:col>
      <xdr:colOff>188595</xdr:colOff>
      <xdr:row>57</xdr:row>
      <xdr:rowOff>68580</xdr:rowOff>
    </xdr:to>
    <xdr:sp macro="" textlink="">
      <xdr:nvSpPr>
        <xdr:cNvPr id="110" name="正方形/長方形 109"/>
        <xdr:cNvSpPr/>
      </xdr:nvSpPr>
      <xdr:spPr>
        <a:xfrm>
          <a:off x="5445760" y="9375140"/>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130175</xdr:rowOff>
    </xdr:from>
    <xdr:to xmlns:xdr="http://schemas.openxmlformats.org/drawingml/2006/spreadsheetDrawing">
      <xdr:col>56</xdr:col>
      <xdr:colOff>188595</xdr:colOff>
      <xdr:row>69</xdr:row>
      <xdr:rowOff>106045</xdr:rowOff>
    </xdr:to>
    <xdr:sp macro="" textlink="" fLocksText="0">
      <xdr:nvSpPr>
        <xdr:cNvPr id="111" name="テキスト ボックス 110"/>
        <xdr:cNvSpPr txBox="1"/>
      </xdr:nvSpPr>
      <xdr:spPr>
        <a:xfrm>
          <a:off x="5551805" y="9685655"/>
          <a:ext cx="5198110"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900">
              <a:solidFill>
                <a:schemeClr val="dk1"/>
              </a:solidFill>
              <a:effectLst/>
              <a:latin typeface="ＭＳ Ｐゴシック"/>
              <a:ea typeface="ＭＳ Ｐゴシック"/>
              <a:cs typeface="+mn-cs"/>
            </a:rPr>
            <a:t>　</a:t>
          </a:r>
          <a:r>
            <a:rPr lang="ja-JP" altLang="ja-JP" sz="900">
              <a:solidFill>
                <a:schemeClr val="dk1"/>
              </a:solidFill>
              <a:effectLst/>
              <a:latin typeface="ＭＳ Ｐゴシック"/>
              <a:ea typeface="ＭＳ Ｐゴシック"/>
              <a:cs typeface="+mn-cs"/>
            </a:rPr>
            <a:t>経常収支比率は、前年度から0.4</a:t>
          </a:r>
          <a:r>
            <a:rPr lang="ja-JP" altLang="ja-JP" sz="900">
              <a:solidFill>
                <a:schemeClr val="dk1"/>
              </a:solidFill>
              <a:effectLst/>
              <a:latin typeface="ＭＳ Ｐゴシック"/>
              <a:ea typeface="ＭＳ Ｐゴシック"/>
              <a:cs typeface="+mn-cs"/>
            </a:rPr>
            <a:t>ポイント上昇して96.1</a:t>
          </a:r>
          <a:r>
            <a:rPr lang="ja-JP" altLang="ja-JP" sz="900">
              <a:solidFill>
                <a:schemeClr val="dk1"/>
              </a:solidFill>
              <a:effectLst/>
              <a:latin typeface="ＭＳ Ｐゴシック"/>
              <a:ea typeface="ＭＳ Ｐゴシック"/>
              <a:cs typeface="+mn-cs"/>
            </a:rPr>
            <a:t>％となり、類似団体平均を1.9</a:t>
          </a:r>
          <a:r>
            <a:rPr lang="ja-JP" altLang="ja-JP" sz="900">
              <a:solidFill>
                <a:schemeClr val="dk1"/>
              </a:solidFill>
              <a:effectLst/>
              <a:latin typeface="ＭＳ Ｐゴシック"/>
              <a:ea typeface="ＭＳ Ｐゴシック"/>
              <a:cs typeface="+mn-cs"/>
            </a:rPr>
            <a:t>ポイント上回っている。</a:t>
          </a:r>
        </a:p>
        <a:p>
          <a:r>
            <a:rPr lang="ja-JP" altLang="en-US" sz="900">
              <a:latin typeface="ＭＳ Ｐゴシック"/>
              <a:ea typeface="ＭＳ Ｐゴシック"/>
            </a:rPr>
            <a:t>　</a:t>
          </a:r>
          <a:r>
            <a:rPr lang="ja-JP" altLang="ja-JP" sz="900">
              <a:solidFill>
                <a:schemeClr val="dk1"/>
              </a:solidFill>
              <a:effectLst/>
              <a:latin typeface="ＭＳ Ｐゴシック"/>
              <a:ea typeface="ＭＳ Ｐゴシック"/>
              <a:cs typeface="+mn-cs"/>
            </a:rPr>
            <a:t>分母にあたる経常一般財源等は</a:t>
          </a:r>
          <a:r>
            <a:rPr lang="ja-JP" altLang="ja-JP" sz="900">
              <a:solidFill>
                <a:schemeClr val="dk1"/>
              </a:solidFill>
              <a:effectLst/>
              <a:latin typeface="ＭＳ Ｐゴシック"/>
              <a:ea typeface="ＭＳ Ｐゴシック"/>
              <a:cs typeface="+mn-cs"/>
            </a:rPr>
            <a:t>、地方税27百万円の増加、地方消費税交付</a:t>
          </a:r>
          <a:r>
            <a:rPr lang="ja-JP" altLang="ja-JP" sz="900">
              <a:solidFill>
                <a:schemeClr val="dk1"/>
              </a:solidFill>
              <a:effectLst/>
              <a:latin typeface="ＭＳ Ｐゴシック"/>
              <a:ea typeface="ＭＳ Ｐゴシック"/>
              <a:cs typeface="+mn-cs"/>
            </a:rPr>
            <a:t>金13百万円の増加に対して、普通交付税79百万円の減少により、総額で39百万円減少した。分子にあたる経常経費充当一般財源は、繰出金76百万円の減少、扶助費37百万円の減少に対して人件費27百万円の増加、公債費48百万円の増加、物件費22百万円の増加により、総額で11百万円減少した。</a:t>
          </a:r>
        </a:p>
        <a:p>
          <a:r>
            <a:rPr lang="ja-JP" altLang="en-US" sz="900">
              <a:latin typeface="ＭＳ Ｐゴシック"/>
              <a:ea typeface="ＭＳ Ｐゴシック"/>
            </a:rPr>
            <a:t>　今後、</a:t>
          </a:r>
          <a:r>
            <a:rPr lang="ja-JP" altLang="ja-JP" sz="900">
              <a:solidFill>
                <a:schemeClr val="dk1"/>
              </a:solidFill>
              <a:effectLst/>
              <a:latin typeface="ＭＳ Ｐゴシック"/>
              <a:ea typeface="ＭＳ Ｐゴシック"/>
              <a:cs typeface="+mn-cs"/>
            </a:rPr>
            <a:t>天王市民センター（仮称）や</a:t>
          </a:r>
          <a:r>
            <a:rPr lang="ja-JP" altLang="en-US" sz="900">
              <a:solidFill>
                <a:schemeClr val="dk1"/>
              </a:solidFill>
              <a:effectLst/>
              <a:latin typeface="ＭＳ Ｐゴシック"/>
              <a:ea typeface="ＭＳ Ｐゴシック"/>
              <a:cs typeface="+mn-cs"/>
            </a:rPr>
            <a:t>天王こども園といった大型の</a:t>
          </a:r>
          <a:r>
            <a:rPr lang="ja-JP" altLang="en-US" sz="900">
              <a:latin typeface="ＭＳ Ｐゴシック"/>
              <a:ea typeface="ＭＳ Ｐゴシック"/>
            </a:rPr>
            <a:t>公共施設等整備事業実施による公債費の増加や、令和2年度から会計任用職員制度の導入に伴う人件費の増加などにより、経常経費充当一般財源は増加し、経常収支比率は悪化すると見込まれるが、行財政改革に基づく歳入確保及び歳出削減を</a:t>
          </a:r>
          <a:r>
            <a:rPr lang="ja-JP" altLang="en-US" sz="900">
              <a:latin typeface="ＭＳ Ｐゴシック"/>
              <a:ea typeface="ＭＳ Ｐゴシック"/>
            </a:rPr>
            <a:t>着実に実施することで、持続可能な行政運営の道筋を立てていく。</a:t>
          </a:r>
        </a:p>
      </xdr:txBody>
    </xdr:sp>
    <xdr:clientData/>
  </xdr:twoCellAnchor>
  <xdr:oneCellAnchor>
    <xdr:from xmlns:xdr="http://schemas.openxmlformats.org/drawingml/2006/spreadsheetDrawing">
      <xdr:col>3</xdr:col>
      <xdr:colOff>95250</xdr:colOff>
      <xdr:row>54</xdr:row>
      <xdr:rowOff>136525</xdr:rowOff>
    </xdr:from>
    <xdr:ext cx="298450" cy="220345"/>
    <xdr:sp macro="" textlink="">
      <xdr:nvSpPr>
        <xdr:cNvPr id="112" name="テキスト ボックス 111"/>
        <xdr:cNvSpPr txBox="1"/>
      </xdr:nvSpPr>
      <xdr:spPr>
        <a:xfrm>
          <a:off x="661035" y="918908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69913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28575</xdr:rowOff>
    </xdr:from>
    <xdr:ext cx="762000" cy="241935"/>
    <xdr:sp macro="" textlink="">
      <xdr:nvSpPr>
        <xdr:cNvPr id="114" name="テキスト ボックス 113"/>
        <xdr:cNvSpPr txBox="1"/>
      </xdr:nvSpPr>
      <xdr:spPr>
        <a:xfrm>
          <a:off x="0" y="11595735"/>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109855</xdr:rowOff>
    </xdr:from>
    <xdr:to xmlns:xdr="http://schemas.openxmlformats.org/drawingml/2006/spreadsheetDrawing">
      <xdr:col>27</xdr:col>
      <xdr:colOff>184150</xdr:colOff>
      <xdr:row>67</xdr:row>
      <xdr:rowOff>109855</xdr:rowOff>
    </xdr:to>
    <xdr:cxnSp macro="">
      <xdr:nvCxnSpPr>
        <xdr:cNvPr id="115" name="直線コネクタ 114"/>
        <xdr:cNvCxnSpPr/>
      </xdr:nvCxnSpPr>
      <xdr:spPr>
        <a:xfrm>
          <a:off x="699135" y="113417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138430</xdr:rowOff>
    </xdr:from>
    <xdr:ext cx="762000" cy="253365"/>
    <xdr:sp macro="" textlink="">
      <xdr:nvSpPr>
        <xdr:cNvPr id="116" name="テキスト ボックス 115"/>
        <xdr:cNvSpPr txBox="1"/>
      </xdr:nvSpPr>
      <xdr:spPr>
        <a:xfrm>
          <a:off x="0" y="112026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51435</xdr:rowOff>
    </xdr:from>
    <xdr:to xmlns:xdr="http://schemas.openxmlformats.org/drawingml/2006/spreadsheetDrawing">
      <xdr:col>27</xdr:col>
      <xdr:colOff>184150</xdr:colOff>
      <xdr:row>65</xdr:row>
      <xdr:rowOff>51435</xdr:rowOff>
    </xdr:to>
    <xdr:cxnSp macro="">
      <xdr:nvCxnSpPr>
        <xdr:cNvPr id="117" name="直線コネクタ 116"/>
        <xdr:cNvCxnSpPr/>
      </xdr:nvCxnSpPr>
      <xdr:spPr>
        <a:xfrm>
          <a:off x="699135" y="109480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80010</xdr:rowOff>
    </xdr:from>
    <xdr:ext cx="762000" cy="253365"/>
    <xdr:sp macro="" textlink="">
      <xdr:nvSpPr>
        <xdr:cNvPr id="118" name="テキスト ボックス 117"/>
        <xdr:cNvSpPr txBox="1"/>
      </xdr:nvSpPr>
      <xdr:spPr>
        <a:xfrm>
          <a:off x="0" y="108089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161925</xdr:rowOff>
    </xdr:from>
    <xdr:to xmlns:xdr="http://schemas.openxmlformats.org/drawingml/2006/spreadsheetDrawing">
      <xdr:col>27</xdr:col>
      <xdr:colOff>184150</xdr:colOff>
      <xdr:row>62</xdr:row>
      <xdr:rowOff>161925</xdr:rowOff>
    </xdr:to>
    <xdr:cxnSp macro="">
      <xdr:nvCxnSpPr>
        <xdr:cNvPr id="119" name="直線コネクタ 118"/>
        <xdr:cNvCxnSpPr/>
      </xdr:nvCxnSpPr>
      <xdr:spPr>
        <a:xfrm>
          <a:off x="699135" y="105556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22225</xdr:rowOff>
    </xdr:from>
    <xdr:ext cx="762000" cy="253365"/>
    <xdr:sp macro="" textlink="">
      <xdr:nvSpPr>
        <xdr:cNvPr id="120" name="テキスト ボックス 119"/>
        <xdr:cNvSpPr txBox="1"/>
      </xdr:nvSpPr>
      <xdr:spPr>
        <a:xfrm>
          <a:off x="0" y="104159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104140</xdr:rowOff>
    </xdr:from>
    <xdr:to xmlns:xdr="http://schemas.openxmlformats.org/drawingml/2006/spreadsheetDrawing">
      <xdr:col>27</xdr:col>
      <xdr:colOff>184150</xdr:colOff>
      <xdr:row>60</xdr:row>
      <xdr:rowOff>104140</xdr:rowOff>
    </xdr:to>
    <xdr:cxnSp macro="">
      <xdr:nvCxnSpPr>
        <xdr:cNvPr id="121" name="直線コネクタ 120"/>
        <xdr:cNvCxnSpPr/>
      </xdr:nvCxnSpPr>
      <xdr:spPr>
        <a:xfrm>
          <a:off x="699135" y="101625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132080</xdr:rowOff>
    </xdr:from>
    <xdr:ext cx="762000" cy="252730"/>
    <xdr:sp macro="" textlink="">
      <xdr:nvSpPr>
        <xdr:cNvPr id="122" name="テキスト ボックス 121"/>
        <xdr:cNvSpPr txBox="1"/>
      </xdr:nvSpPr>
      <xdr:spPr>
        <a:xfrm>
          <a:off x="0" y="100228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45085</xdr:rowOff>
    </xdr:from>
    <xdr:to xmlns:xdr="http://schemas.openxmlformats.org/drawingml/2006/spreadsheetDrawing">
      <xdr:col>27</xdr:col>
      <xdr:colOff>184150</xdr:colOff>
      <xdr:row>58</xdr:row>
      <xdr:rowOff>45085</xdr:rowOff>
    </xdr:to>
    <xdr:cxnSp macro="">
      <xdr:nvCxnSpPr>
        <xdr:cNvPr id="123" name="直線コネクタ 122"/>
        <xdr:cNvCxnSpPr/>
      </xdr:nvCxnSpPr>
      <xdr:spPr>
        <a:xfrm>
          <a:off x="699135" y="97682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73660</xdr:rowOff>
    </xdr:from>
    <xdr:ext cx="762000" cy="252730"/>
    <xdr:sp macro="" textlink="">
      <xdr:nvSpPr>
        <xdr:cNvPr id="124" name="テキスト ボックス 123"/>
        <xdr:cNvSpPr txBox="1"/>
      </xdr:nvSpPr>
      <xdr:spPr>
        <a:xfrm>
          <a:off x="0" y="96291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154940</xdr:rowOff>
    </xdr:from>
    <xdr:to xmlns:xdr="http://schemas.openxmlformats.org/drawingml/2006/spreadsheetDrawing">
      <xdr:col>27</xdr:col>
      <xdr:colOff>184150</xdr:colOff>
      <xdr:row>55</xdr:row>
      <xdr:rowOff>154940</xdr:rowOff>
    </xdr:to>
    <xdr:cxnSp macro="">
      <xdr:nvCxnSpPr>
        <xdr:cNvPr id="125" name="直線コネクタ 124"/>
        <xdr:cNvCxnSpPr/>
      </xdr:nvCxnSpPr>
      <xdr:spPr>
        <a:xfrm>
          <a:off x="699135" y="93751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40665"/>
    <xdr:sp macro="" textlink="">
      <xdr:nvSpPr>
        <xdr:cNvPr id="126" name="テキスト ボックス 125"/>
        <xdr:cNvSpPr txBox="1"/>
      </xdr:nvSpPr>
      <xdr:spPr>
        <a:xfrm>
          <a:off x="0" y="9236710"/>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154940</xdr:rowOff>
    </xdr:from>
    <xdr:to xmlns:xdr="http://schemas.openxmlformats.org/drawingml/2006/spreadsheetDrawing">
      <xdr:col>27</xdr:col>
      <xdr:colOff>184150</xdr:colOff>
      <xdr:row>70</xdr:row>
      <xdr:rowOff>0</xdr:rowOff>
    </xdr:to>
    <xdr:sp macro="" textlink="">
      <xdr:nvSpPr>
        <xdr:cNvPr id="127" name="財政構造の弾力性グラフ枠"/>
        <xdr:cNvSpPr/>
      </xdr:nvSpPr>
      <xdr:spPr>
        <a:xfrm>
          <a:off x="699135" y="937514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113665</xdr:rowOff>
    </xdr:from>
    <xdr:to xmlns:xdr="http://schemas.openxmlformats.org/drawingml/2006/spreadsheetDrawing">
      <xdr:col>23</xdr:col>
      <xdr:colOff>133350</xdr:colOff>
      <xdr:row>68</xdr:row>
      <xdr:rowOff>28575</xdr:rowOff>
    </xdr:to>
    <xdr:cxnSp macro="">
      <xdr:nvCxnSpPr>
        <xdr:cNvPr id="128" name="直線コネクタ 127"/>
        <xdr:cNvCxnSpPr/>
      </xdr:nvCxnSpPr>
      <xdr:spPr>
        <a:xfrm flipV="1">
          <a:off x="4471035" y="10004425"/>
          <a:ext cx="0" cy="14236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68</xdr:row>
      <xdr:rowOff>1270</xdr:rowOff>
    </xdr:from>
    <xdr:ext cx="762000" cy="253365"/>
    <xdr:sp macro="" textlink="">
      <xdr:nvSpPr>
        <xdr:cNvPr id="129" name="財政構造の弾力性最小値テキスト"/>
        <xdr:cNvSpPr txBox="1"/>
      </xdr:nvSpPr>
      <xdr:spPr>
        <a:xfrm>
          <a:off x="4538980" y="114007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68</xdr:row>
      <xdr:rowOff>28575</xdr:rowOff>
    </xdr:from>
    <xdr:to xmlns:xdr="http://schemas.openxmlformats.org/drawingml/2006/spreadsheetDrawing">
      <xdr:col>24</xdr:col>
      <xdr:colOff>12700</xdr:colOff>
      <xdr:row>68</xdr:row>
      <xdr:rowOff>28575</xdr:rowOff>
    </xdr:to>
    <xdr:cxnSp macro="">
      <xdr:nvCxnSpPr>
        <xdr:cNvPr id="130" name="直線コネクタ 129"/>
        <xdr:cNvCxnSpPr/>
      </xdr:nvCxnSpPr>
      <xdr:spPr>
        <a:xfrm>
          <a:off x="4382135" y="1142809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58</xdr:row>
      <xdr:rowOff>30480</xdr:rowOff>
    </xdr:from>
    <xdr:ext cx="762000" cy="240030"/>
    <xdr:sp macro="" textlink="">
      <xdr:nvSpPr>
        <xdr:cNvPr id="131" name="財政構造の弾力性最大値テキスト"/>
        <xdr:cNvSpPr txBox="1"/>
      </xdr:nvSpPr>
      <xdr:spPr>
        <a:xfrm>
          <a:off x="4538980" y="975360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113665</xdr:rowOff>
    </xdr:from>
    <xdr:to xmlns:xdr="http://schemas.openxmlformats.org/drawingml/2006/spreadsheetDrawing">
      <xdr:col>24</xdr:col>
      <xdr:colOff>12700</xdr:colOff>
      <xdr:row>59</xdr:row>
      <xdr:rowOff>113665</xdr:rowOff>
    </xdr:to>
    <xdr:cxnSp macro="">
      <xdr:nvCxnSpPr>
        <xdr:cNvPr id="132" name="直線コネクタ 131"/>
        <xdr:cNvCxnSpPr/>
      </xdr:nvCxnSpPr>
      <xdr:spPr>
        <a:xfrm>
          <a:off x="4382135" y="1000442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65</xdr:row>
      <xdr:rowOff>106680</xdr:rowOff>
    </xdr:from>
    <xdr:to xmlns:xdr="http://schemas.openxmlformats.org/drawingml/2006/spreadsheetDrawing">
      <xdr:col>23</xdr:col>
      <xdr:colOff>133350</xdr:colOff>
      <xdr:row>65</xdr:row>
      <xdr:rowOff>138430</xdr:rowOff>
    </xdr:to>
    <xdr:cxnSp macro="">
      <xdr:nvCxnSpPr>
        <xdr:cNvPr id="133" name="直線コネクタ 132"/>
        <xdr:cNvCxnSpPr/>
      </xdr:nvCxnSpPr>
      <xdr:spPr>
        <a:xfrm>
          <a:off x="3716655" y="11003280"/>
          <a:ext cx="75438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123190</xdr:rowOff>
    </xdr:from>
    <xdr:ext cx="762000" cy="240665"/>
    <xdr:sp macro="" textlink="">
      <xdr:nvSpPr>
        <xdr:cNvPr id="134" name="財政構造の弾力性平均値テキスト"/>
        <xdr:cNvSpPr txBox="1"/>
      </xdr:nvSpPr>
      <xdr:spPr>
        <a:xfrm>
          <a:off x="4538980" y="10684510"/>
          <a:ext cx="762000" cy="2406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106680</xdr:rowOff>
    </xdr:from>
    <xdr:to xmlns:xdr="http://schemas.openxmlformats.org/drawingml/2006/spreadsheetDrawing">
      <xdr:col>23</xdr:col>
      <xdr:colOff>184150</xdr:colOff>
      <xdr:row>65</xdr:row>
      <xdr:rowOff>38735</xdr:rowOff>
    </xdr:to>
    <xdr:sp macro="" textlink="">
      <xdr:nvSpPr>
        <xdr:cNvPr id="135" name="フローチャート: 判断 134"/>
        <xdr:cNvSpPr/>
      </xdr:nvSpPr>
      <xdr:spPr>
        <a:xfrm>
          <a:off x="4420235" y="108356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100965</xdr:rowOff>
    </xdr:from>
    <xdr:to xmlns:xdr="http://schemas.openxmlformats.org/drawingml/2006/spreadsheetDrawing">
      <xdr:col>19</xdr:col>
      <xdr:colOff>133350</xdr:colOff>
      <xdr:row>65</xdr:row>
      <xdr:rowOff>106680</xdr:rowOff>
    </xdr:to>
    <xdr:cxnSp macro="">
      <xdr:nvCxnSpPr>
        <xdr:cNvPr id="136" name="直線コネクタ 135"/>
        <xdr:cNvCxnSpPr/>
      </xdr:nvCxnSpPr>
      <xdr:spPr>
        <a:xfrm>
          <a:off x="2911475" y="10829925"/>
          <a:ext cx="80518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64</xdr:row>
      <xdr:rowOff>36195</xdr:rowOff>
    </xdr:from>
    <xdr:to xmlns:xdr="http://schemas.openxmlformats.org/drawingml/2006/spreadsheetDrawing">
      <xdr:col>19</xdr:col>
      <xdr:colOff>184150</xdr:colOff>
      <xdr:row>64</xdr:row>
      <xdr:rowOff>135255</xdr:rowOff>
    </xdr:to>
    <xdr:sp macro="" textlink="">
      <xdr:nvSpPr>
        <xdr:cNvPr id="137" name="フローチャート: 判断 136"/>
        <xdr:cNvSpPr/>
      </xdr:nvSpPr>
      <xdr:spPr>
        <a:xfrm>
          <a:off x="3665855" y="107651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145415</xdr:rowOff>
    </xdr:from>
    <xdr:ext cx="736600" cy="240665"/>
    <xdr:sp macro="" textlink="">
      <xdr:nvSpPr>
        <xdr:cNvPr id="138" name="テキスト ボックス 137"/>
        <xdr:cNvSpPr txBox="1"/>
      </xdr:nvSpPr>
      <xdr:spPr>
        <a:xfrm>
          <a:off x="3377565" y="10539095"/>
          <a:ext cx="7366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63</xdr:row>
      <xdr:rowOff>1905</xdr:rowOff>
    </xdr:from>
    <xdr:to xmlns:xdr="http://schemas.openxmlformats.org/drawingml/2006/spreadsheetDrawing">
      <xdr:col>15</xdr:col>
      <xdr:colOff>82550</xdr:colOff>
      <xdr:row>64</xdr:row>
      <xdr:rowOff>100965</xdr:rowOff>
    </xdr:to>
    <xdr:cxnSp macro="">
      <xdr:nvCxnSpPr>
        <xdr:cNvPr id="139" name="直線コネクタ 138"/>
        <xdr:cNvCxnSpPr/>
      </xdr:nvCxnSpPr>
      <xdr:spPr>
        <a:xfrm>
          <a:off x="2106295" y="10563225"/>
          <a:ext cx="80518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140970</xdr:rowOff>
    </xdr:from>
    <xdr:to xmlns:xdr="http://schemas.openxmlformats.org/drawingml/2006/spreadsheetDrawing">
      <xdr:col>15</xdr:col>
      <xdr:colOff>133350</xdr:colOff>
      <xdr:row>64</xdr:row>
      <xdr:rowOff>73025</xdr:rowOff>
    </xdr:to>
    <xdr:sp macro="" textlink="">
      <xdr:nvSpPr>
        <xdr:cNvPr id="140" name="フローチャート: 判断 139"/>
        <xdr:cNvSpPr/>
      </xdr:nvSpPr>
      <xdr:spPr>
        <a:xfrm>
          <a:off x="2860675" y="107022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82550</xdr:rowOff>
    </xdr:from>
    <xdr:ext cx="748665" cy="253365"/>
    <xdr:sp macro="" textlink="">
      <xdr:nvSpPr>
        <xdr:cNvPr id="141" name="テキスト ボックス 140"/>
        <xdr:cNvSpPr txBox="1"/>
      </xdr:nvSpPr>
      <xdr:spPr>
        <a:xfrm>
          <a:off x="2572385" y="10476230"/>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63</xdr:row>
      <xdr:rowOff>1905</xdr:rowOff>
    </xdr:from>
    <xdr:to xmlns:xdr="http://schemas.openxmlformats.org/drawingml/2006/spreadsheetDrawing">
      <xdr:col>11</xdr:col>
      <xdr:colOff>31750</xdr:colOff>
      <xdr:row>63</xdr:row>
      <xdr:rowOff>33020</xdr:rowOff>
    </xdr:to>
    <xdr:cxnSp macro="">
      <xdr:nvCxnSpPr>
        <xdr:cNvPr id="142" name="直線コネクタ 141"/>
        <xdr:cNvCxnSpPr/>
      </xdr:nvCxnSpPr>
      <xdr:spPr>
        <a:xfrm flipV="1">
          <a:off x="1320165" y="10563225"/>
          <a:ext cx="78613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62</xdr:row>
      <xdr:rowOff>143510</xdr:rowOff>
    </xdr:from>
    <xdr:to xmlns:xdr="http://schemas.openxmlformats.org/drawingml/2006/spreadsheetDrawing">
      <xdr:col>11</xdr:col>
      <xdr:colOff>82550</xdr:colOff>
      <xdr:row>63</xdr:row>
      <xdr:rowOff>74930</xdr:rowOff>
    </xdr:to>
    <xdr:sp macro="" textlink="">
      <xdr:nvSpPr>
        <xdr:cNvPr id="143" name="フローチャート: 判断 142"/>
        <xdr:cNvSpPr/>
      </xdr:nvSpPr>
      <xdr:spPr>
        <a:xfrm>
          <a:off x="2074545" y="1053719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60325</xdr:rowOff>
    </xdr:from>
    <xdr:ext cx="762000" cy="253365"/>
    <xdr:sp macro="" textlink="">
      <xdr:nvSpPr>
        <xdr:cNvPr id="144" name="テキスト ボックス 143"/>
        <xdr:cNvSpPr txBox="1"/>
      </xdr:nvSpPr>
      <xdr:spPr>
        <a:xfrm>
          <a:off x="1767205" y="106216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119380</xdr:rowOff>
    </xdr:from>
    <xdr:to xmlns:xdr="http://schemas.openxmlformats.org/drawingml/2006/spreadsheetDrawing">
      <xdr:col>7</xdr:col>
      <xdr:colOff>31750</xdr:colOff>
      <xdr:row>63</xdr:row>
      <xdr:rowOff>51435</xdr:rowOff>
    </xdr:to>
    <xdr:sp macro="" textlink="">
      <xdr:nvSpPr>
        <xdr:cNvPr id="145" name="フローチャート: 判断 144"/>
        <xdr:cNvSpPr/>
      </xdr:nvSpPr>
      <xdr:spPr>
        <a:xfrm>
          <a:off x="1271270" y="10513060"/>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61595</xdr:rowOff>
    </xdr:from>
    <xdr:ext cx="748665" cy="252730"/>
    <xdr:sp macro="" textlink="">
      <xdr:nvSpPr>
        <xdr:cNvPr id="146" name="テキスト ボックス 145"/>
        <xdr:cNvSpPr txBox="1"/>
      </xdr:nvSpPr>
      <xdr:spPr>
        <a:xfrm>
          <a:off x="962025" y="10287635"/>
          <a:ext cx="7486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165100</xdr:rowOff>
    </xdr:from>
    <xdr:ext cx="762000" cy="240030"/>
    <xdr:sp macro="" textlink="">
      <xdr:nvSpPr>
        <xdr:cNvPr id="147" name="テキスト ボックス 146"/>
        <xdr:cNvSpPr txBox="1"/>
      </xdr:nvSpPr>
      <xdr:spPr>
        <a:xfrm>
          <a:off x="4276090" y="1173226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165100</xdr:rowOff>
    </xdr:from>
    <xdr:ext cx="762000" cy="240030"/>
    <xdr:sp macro="" textlink="">
      <xdr:nvSpPr>
        <xdr:cNvPr id="148" name="テキスト ボックス 147"/>
        <xdr:cNvSpPr txBox="1"/>
      </xdr:nvSpPr>
      <xdr:spPr>
        <a:xfrm>
          <a:off x="3521710" y="1173226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165100</xdr:rowOff>
    </xdr:from>
    <xdr:ext cx="748665" cy="240030"/>
    <xdr:sp macro="" textlink="">
      <xdr:nvSpPr>
        <xdr:cNvPr id="149" name="テキスト ボックス 148"/>
        <xdr:cNvSpPr txBox="1"/>
      </xdr:nvSpPr>
      <xdr:spPr>
        <a:xfrm>
          <a:off x="2716530" y="11732260"/>
          <a:ext cx="748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165100</xdr:rowOff>
    </xdr:from>
    <xdr:ext cx="762000" cy="240030"/>
    <xdr:sp macro="" textlink="">
      <xdr:nvSpPr>
        <xdr:cNvPr id="150" name="テキスト ボックス 149"/>
        <xdr:cNvSpPr txBox="1"/>
      </xdr:nvSpPr>
      <xdr:spPr>
        <a:xfrm>
          <a:off x="1911350" y="1173226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165100</xdr:rowOff>
    </xdr:from>
    <xdr:ext cx="762000" cy="240030"/>
    <xdr:sp macro="" textlink="">
      <xdr:nvSpPr>
        <xdr:cNvPr id="151" name="テキスト ボックス 150"/>
        <xdr:cNvSpPr txBox="1"/>
      </xdr:nvSpPr>
      <xdr:spPr>
        <a:xfrm>
          <a:off x="1127125" y="1173226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65</xdr:row>
      <xdr:rowOff>88900</xdr:rowOff>
    </xdr:from>
    <xdr:to xmlns:xdr="http://schemas.openxmlformats.org/drawingml/2006/spreadsheetDrawing">
      <xdr:col>23</xdr:col>
      <xdr:colOff>184150</xdr:colOff>
      <xdr:row>66</xdr:row>
      <xdr:rowOff>20320</xdr:rowOff>
    </xdr:to>
    <xdr:sp macro="" textlink="">
      <xdr:nvSpPr>
        <xdr:cNvPr id="152" name="楕円 151"/>
        <xdr:cNvSpPr/>
      </xdr:nvSpPr>
      <xdr:spPr>
        <a:xfrm>
          <a:off x="4420235" y="109855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65</xdr:row>
      <xdr:rowOff>61595</xdr:rowOff>
    </xdr:from>
    <xdr:ext cx="762000" cy="252730"/>
    <xdr:sp macro="" textlink="">
      <xdr:nvSpPr>
        <xdr:cNvPr id="153" name="財政構造の弾力性該当値テキスト"/>
        <xdr:cNvSpPr txBox="1"/>
      </xdr:nvSpPr>
      <xdr:spPr>
        <a:xfrm>
          <a:off x="4538980" y="109581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65</xdr:row>
      <xdr:rowOff>57150</xdr:rowOff>
    </xdr:from>
    <xdr:to xmlns:xdr="http://schemas.openxmlformats.org/drawingml/2006/spreadsheetDrawing">
      <xdr:col>19</xdr:col>
      <xdr:colOff>184150</xdr:colOff>
      <xdr:row>65</xdr:row>
      <xdr:rowOff>156210</xdr:rowOff>
    </xdr:to>
    <xdr:sp macro="" textlink="">
      <xdr:nvSpPr>
        <xdr:cNvPr id="154" name="楕円 153"/>
        <xdr:cNvSpPr/>
      </xdr:nvSpPr>
      <xdr:spPr>
        <a:xfrm>
          <a:off x="3665855" y="109537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141605</xdr:rowOff>
    </xdr:from>
    <xdr:ext cx="736600" cy="240665"/>
    <xdr:sp macro="" textlink="">
      <xdr:nvSpPr>
        <xdr:cNvPr id="155" name="テキスト ボックス 154"/>
        <xdr:cNvSpPr txBox="1"/>
      </xdr:nvSpPr>
      <xdr:spPr>
        <a:xfrm>
          <a:off x="3377565" y="11038205"/>
          <a:ext cx="7366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64</xdr:row>
      <xdr:rowOff>51435</xdr:rowOff>
    </xdr:from>
    <xdr:to xmlns:xdr="http://schemas.openxmlformats.org/drawingml/2006/spreadsheetDrawing">
      <xdr:col>15</xdr:col>
      <xdr:colOff>133350</xdr:colOff>
      <xdr:row>64</xdr:row>
      <xdr:rowOff>151130</xdr:rowOff>
    </xdr:to>
    <xdr:sp macro="" textlink="">
      <xdr:nvSpPr>
        <xdr:cNvPr id="156" name="楕円 155"/>
        <xdr:cNvSpPr/>
      </xdr:nvSpPr>
      <xdr:spPr>
        <a:xfrm>
          <a:off x="2860675" y="107803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135890</xdr:rowOff>
    </xdr:from>
    <xdr:ext cx="748665" cy="253365"/>
    <xdr:sp macro="" textlink="">
      <xdr:nvSpPr>
        <xdr:cNvPr id="157" name="テキスト ボックス 156"/>
        <xdr:cNvSpPr txBox="1"/>
      </xdr:nvSpPr>
      <xdr:spPr>
        <a:xfrm>
          <a:off x="2572385" y="10864850"/>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62</xdr:row>
      <xdr:rowOff>119380</xdr:rowOff>
    </xdr:from>
    <xdr:to xmlns:xdr="http://schemas.openxmlformats.org/drawingml/2006/spreadsheetDrawing">
      <xdr:col>11</xdr:col>
      <xdr:colOff>82550</xdr:colOff>
      <xdr:row>63</xdr:row>
      <xdr:rowOff>51435</xdr:rowOff>
    </xdr:to>
    <xdr:sp macro="" textlink="">
      <xdr:nvSpPr>
        <xdr:cNvPr id="158" name="楕円 157"/>
        <xdr:cNvSpPr/>
      </xdr:nvSpPr>
      <xdr:spPr>
        <a:xfrm>
          <a:off x="2074545" y="1051306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61595</xdr:rowOff>
    </xdr:from>
    <xdr:ext cx="762000" cy="252730"/>
    <xdr:sp macro="" textlink="">
      <xdr:nvSpPr>
        <xdr:cNvPr id="159" name="テキスト ボックス 158"/>
        <xdr:cNvSpPr txBox="1"/>
      </xdr:nvSpPr>
      <xdr:spPr>
        <a:xfrm>
          <a:off x="1767205" y="1028763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151130</xdr:rowOff>
    </xdr:from>
    <xdr:to xmlns:xdr="http://schemas.openxmlformats.org/drawingml/2006/spreadsheetDrawing">
      <xdr:col>7</xdr:col>
      <xdr:colOff>31750</xdr:colOff>
      <xdr:row>63</xdr:row>
      <xdr:rowOff>82550</xdr:rowOff>
    </xdr:to>
    <xdr:sp macro="" textlink="">
      <xdr:nvSpPr>
        <xdr:cNvPr id="160" name="楕円 159"/>
        <xdr:cNvSpPr/>
      </xdr:nvSpPr>
      <xdr:spPr>
        <a:xfrm>
          <a:off x="1271270" y="1054481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67945</xdr:rowOff>
    </xdr:from>
    <xdr:ext cx="748665" cy="240665"/>
    <xdr:sp macro="" textlink="">
      <xdr:nvSpPr>
        <xdr:cNvPr id="161" name="テキスト ボックス 160"/>
        <xdr:cNvSpPr txBox="1"/>
      </xdr:nvSpPr>
      <xdr:spPr>
        <a:xfrm>
          <a:off x="962025" y="10629265"/>
          <a:ext cx="74866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117475</xdr:rowOff>
    </xdr:from>
    <xdr:to xmlns:xdr="http://schemas.openxmlformats.org/drawingml/2006/spreadsheetDrawing">
      <xdr:col>27</xdr:col>
      <xdr:colOff>184150</xdr:colOff>
      <xdr:row>75</xdr:row>
      <xdr:rowOff>93345</xdr:rowOff>
    </xdr:to>
    <xdr:sp macro="" textlink="">
      <xdr:nvSpPr>
        <xdr:cNvPr id="162" name="正方形/長方形 161"/>
        <xdr:cNvSpPr/>
      </xdr:nvSpPr>
      <xdr:spPr>
        <a:xfrm>
          <a:off x="699135" y="12355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136525</xdr:rowOff>
    </xdr:from>
    <xdr:ext cx="3218815" cy="302895"/>
    <xdr:sp macro="" textlink="">
      <xdr:nvSpPr>
        <xdr:cNvPr id="163" name="テキスト ボックス 162"/>
        <xdr:cNvSpPr txBox="1"/>
      </xdr:nvSpPr>
      <xdr:spPr>
        <a:xfrm>
          <a:off x="741045" y="12709525"/>
          <a:ext cx="321881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111760</xdr:rowOff>
    </xdr:from>
    <xdr:ext cx="1637665" cy="351155"/>
    <xdr:sp macro="" textlink="">
      <xdr:nvSpPr>
        <xdr:cNvPr id="164" name="テキスト ボックス 163"/>
        <xdr:cNvSpPr txBox="1"/>
      </xdr:nvSpPr>
      <xdr:spPr>
        <a:xfrm>
          <a:off x="3750945" y="12684760"/>
          <a:ext cx="1637665"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[139,011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31115</xdr:rowOff>
    </xdr:from>
    <xdr:to xmlns:xdr="http://schemas.openxmlformats.org/drawingml/2006/spreadsheetDrawing">
      <xdr:col>35</xdr:col>
      <xdr:colOff>95250</xdr:colOff>
      <xdr:row>76</xdr:row>
      <xdr:rowOff>111760</xdr:rowOff>
    </xdr:to>
    <xdr:sp macro="" textlink="">
      <xdr:nvSpPr>
        <xdr:cNvPr id="165" name="正方形/長方形 164"/>
        <xdr:cNvSpPr/>
      </xdr:nvSpPr>
      <xdr:spPr>
        <a:xfrm>
          <a:off x="5318760" y="12604115"/>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50165</xdr:rowOff>
    </xdr:from>
    <xdr:to xmlns:xdr="http://schemas.openxmlformats.org/drawingml/2006/spreadsheetDrawing">
      <xdr:col>35</xdr:col>
      <xdr:colOff>95250</xdr:colOff>
      <xdr:row>77</xdr:row>
      <xdr:rowOff>130175</xdr:rowOff>
    </xdr:to>
    <xdr:sp macro="" textlink="">
      <xdr:nvSpPr>
        <xdr:cNvPr id="166" name="正方形/長方形 165"/>
        <xdr:cNvSpPr/>
      </xdr:nvSpPr>
      <xdr:spPr>
        <a:xfrm>
          <a:off x="5318760" y="12790805"/>
          <a:ext cx="137731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31115</xdr:rowOff>
    </xdr:from>
    <xdr:to xmlns:xdr="http://schemas.openxmlformats.org/drawingml/2006/spreadsheetDrawing">
      <xdr:col>42</xdr:col>
      <xdr:colOff>25400</xdr:colOff>
      <xdr:row>76</xdr:row>
      <xdr:rowOff>111760</xdr:rowOff>
    </xdr:to>
    <xdr:sp macro="" textlink="">
      <xdr:nvSpPr>
        <xdr:cNvPr id="167" name="正方形/長方形 166"/>
        <xdr:cNvSpPr/>
      </xdr:nvSpPr>
      <xdr:spPr>
        <a:xfrm>
          <a:off x="6802120"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50165</xdr:rowOff>
    </xdr:from>
    <xdr:to xmlns:xdr="http://schemas.openxmlformats.org/drawingml/2006/spreadsheetDrawing">
      <xdr:col>42</xdr:col>
      <xdr:colOff>25400</xdr:colOff>
      <xdr:row>77</xdr:row>
      <xdr:rowOff>130175</xdr:rowOff>
    </xdr:to>
    <xdr:sp macro="" textlink="">
      <xdr:nvSpPr>
        <xdr:cNvPr id="168" name="正方形/長方形 167"/>
        <xdr:cNvSpPr/>
      </xdr:nvSpPr>
      <xdr:spPr>
        <a:xfrm>
          <a:off x="6802120"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31115</xdr:rowOff>
    </xdr:from>
    <xdr:to xmlns:xdr="http://schemas.openxmlformats.org/drawingml/2006/spreadsheetDrawing">
      <xdr:col>49</xdr:col>
      <xdr:colOff>19050</xdr:colOff>
      <xdr:row>76</xdr:row>
      <xdr:rowOff>111760</xdr:rowOff>
    </xdr:to>
    <xdr:sp macro="" textlink="">
      <xdr:nvSpPr>
        <xdr:cNvPr id="169" name="正方形/長方形 168"/>
        <xdr:cNvSpPr/>
      </xdr:nvSpPr>
      <xdr:spPr>
        <a:xfrm>
          <a:off x="8115935"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76</xdr:row>
      <xdr:rowOff>50165</xdr:rowOff>
    </xdr:from>
    <xdr:to xmlns:xdr="http://schemas.openxmlformats.org/drawingml/2006/spreadsheetDrawing">
      <xdr:col>49</xdr:col>
      <xdr:colOff>19050</xdr:colOff>
      <xdr:row>77</xdr:row>
      <xdr:rowOff>130175</xdr:rowOff>
    </xdr:to>
    <xdr:sp macro="" textlink="">
      <xdr:nvSpPr>
        <xdr:cNvPr id="170" name="正方形/長方形 169"/>
        <xdr:cNvSpPr/>
      </xdr:nvSpPr>
      <xdr:spPr>
        <a:xfrm>
          <a:off x="8115935"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156,674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92</xdr:row>
      <xdr:rowOff>37465</xdr:rowOff>
    </xdr:to>
    <xdr:sp macro="" textlink="">
      <xdr:nvSpPr>
        <xdr:cNvPr id="171" name="正方形/長方形 170"/>
        <xdr:cNvSpPr/>
      </xdr:nvSpPr>
      <xdr:spPr>
        <a:xfrm>
          <a:off x="699135" y="13100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24765</xdr:rowOff>
    </xdr:from>
    <xdr:to xmlns:xdr="http://schemas.openxmlformats.org/drawingml/2006/spreadsheetDrawing">
      <xdr:col>57</xdr:col>
      <xdr:colOff>120650</xdr:colOff>
      <xdr:row>92</xdr:row>
      <xdr:rowOff>37465</xdr:rowOff>
    </xdr:to>
    <xdr:sp macro="" textlink="">
      <xdr:nvSpPr>
        <xdr:cNvPr id="172" name="正方形/長方形 171"/>
        <xdr:cNvSpPr/>
      </xdr:nvSpPr>
      <xdr:spPr>
        <a:xfrm>
          <a:off x="5445760" y="13100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24765</xdr:rowOff>
    </xdr:from>
    <xdr:to xmlns:xdr="http://schemas.openxmlformats.org/drawingml/2006/spreadsheetDrawing">
      <xdr:col>46</xdr:col>
      <xdr:colOff>188595</xdr:colOff>
      <xdr:row>79</xdr:row>
      <xdr:rowOff>106045</xdr:rowOff>
    </xdr:to>
    <xdr:sp macro="" textlink="">
      <xdr:nvSpPr>
        <xdr:cNvPr id="173" name="正方形/長方形 172"/>
        <xdr:cNvSpPr/>
      </xdr:nvSpPr>
      <xdr:spPr>
        <a:xfrm>
          <a:off x="5445760" y="13100685"/>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188595</xdr:colOff>
      <xdr:row>91</xdr:row>
      <xdr:rowOff>142875</xdr:rowOff>
    </xdr:to>
    <xdr:sp macro="" textlink="" fLocksText="0">
      <xdr:nvSpPr>
        <xdr:cNvPr id="174" name="テキスト ボックス 173"/>
        <xdr:cNvSpPr txBox="1"/>
      </xdr:nvSpPr>
      <xdr:spPr>
        <a:xfrm>
          <a:off x="5551805" y="13411200"/>
          <a:ext cx="519811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900">
              <a:solidFill>
                <a:schemeClr val="dk1"/>
              </a:solidFill>
              <a:effectLst/>
              <a:latin typeface="ＭＳ Ｐゴシック"/>
              <a:ea typeface="ＭＳ Ｐゴシック"/>
              <a:cs typeface="+mn-cs"/>
            </a:rPr>
            <a:t>　人口１人当たりの人件費・物件費等決算額は、前年度</a:t>
          </a:r>
          <a:r>
            <a:rPr lang="ja-JP" altLang="en-US" sz="900">
              <a:solidFill>
                <a:schemeClr val="dk1"/>
              </a:solidFill>
              <a:effectLst/>
              <a:latin typeface="ＭＳ Ｐゴシック"/>
              <a:ea typeface="ＭＳ Ｐゴシック"/>
              <a:cs typeface="+mn-cs"/>
            </a:rPr>
            <a:t>から1,000</a:t>
          </a:r>
          <a:r>
            <a:rPr lang="ja-JP" altLang="ja-JP" sz="900">
              <a:solidFill>
                <a:schemeClr val="dk1"/>
              </a:solidFill>
              <a:effectLst/>
              <a:latin typeface="ＭＳ Ｐゴシック"/>
              <a:ea typeface="ＭＳ Ｐゴシック"/>
              <a:cs typeface="+mn-cs"/>
            </a:rPr>
            <a:t>円減少して139,011</a:t>
          </a:r>
          <a:r>
            <a:rPr lang="ja-JP" altLang="ja-JP" sz="900">
              <a:solidFill>
                <a:schemeClr val="dk1"/>
              </a:solidFill>
              <a:effectLst/>
              <a:latin typeface="ＭＳ Ｐゴシック"/>
              <a:ea typeface="ＭＳ Ｐゴシック"/>
              <a:cs typeface="+mn-cs"/>
            </a:rPr>
            <a:t>円となり、類似団体平均を下回っている。</a:t>
          </a:r>
        </a:p>
        <a:p>
          <a:r>
            <a:rPr lang="ja-JP" altLang="en-US" sz="900">
              <a:latin typeface="ＭＳ Ｐゴシック"/>
              <a:ea typeface="ＭＳ Ｐゴシック"/>
            </a:rPr>
            <a:t>　人件費は、職員数の減や育休職員の増により職員給与が35百万円減少したものの、退職手当特別負担金が11百万円、非常勤職員経費が19百万円増加したこと等により、総額で5百万円増加した。</a:t>
          </a:r>
        </a:p>
        <a:p>
          <a:r>
            <a:rPr lang="ja-JP" altLang="en-US" sz="900">
              <a:latin typeface="ＭＳ Ｐゴシック"/>
              <a:ea typeface="ＭＳ Ｐゴシック"/>
            </a:rPr>
            <a:t>　物件費は、</a:t>
          </a:r>
          <a:r>
            <a:rPr lang="ja-JP" altLang="en-US" sz="900">
              <a:latin typeface="ＭＳ Ｐゴシック"/>
              <a:ea typeface="ＭＳ Ｐゴシック"/>
            </a:rPr>
            <a:t>防災・健康拠点施設整備及び運営に係る備品購入費や指定管理料が92百万円増加</a:t>
          </a:r>
          <a:r>
            <a:rPr lang="ja-JP" altLang="en-US" sz="900">
              <a:latin typeface="ＭＳ Ｐゴシック"/>
              <a:ea typeface="ＭＳ Ｐゴシック"/>
            </a:rPr>
            <a:t>した一方、</a:t>
          </a:r>
          <a:r>
            <a:rPr lang="ja-JP" altLang="en-US" sz="900">
              <a:latin typeface="ＭＳ Ｐゴシック"/>
              <a:ea typeface="ＭＳ Ｐゴシック"/>
            </a:rPr>
            <a:t>戸籍システムの更新71百万円、公園長寿命化計画策定30百万円が事業終了により減少</a:t>
          </a:r>
          <a:r>
            <a:rPr lang="ja-JP" altLang="en-US" sz="900">
              <a:latin typeface="ＭＳ Ｐゴシック"/>
              <a:ea typeface="ＭＳ Ｐゴシック"/>
            </a:rPr>
            <a:t>したこと等により、全体で5百万円減少した。</a:t>
          </a:r>
        </a:p>
        <a:p>
          <a:r>
            <a:rPr lang="ja-JP" altLang="en-US" sz="900">
              <a:solidFill>
                <a:schemeClr val="dk1"/>
              </a:solidFill>
              <a:effectLst/>
              <a:latin typeface="ＭＳ Ｐゴシック"/>
              <a:ea typeface="ＭＳ Ｐゴシック"/>
              <a:cs typeface="+mn-cs"/>
            </a:rPr>
            <a:t>　令和2年度には</a:t>
          </a:r>
          <a:r>
            <a:rPr lang="ja-JP" altLang="en-US" sz="900">
              <a:solidFill>
                <a:schemeClr val="dk1"/>
              </a:solidFill>
              <a:effectLst/>
              <a:latin typeface="ＭＳ Ｐゴシック"/>
              <a:ea typeface="ＭＳ Ｐゴシック"/>
              <a:cs typeface="+mn-cs"/>
            </a:rPr>
            <a:t>、会計年度任用職員制度への移行による人件費の増に加え、</a:t>
          </a:r>
          <a:r>
            <a:rPr lang="ja-JP" altLang="ja-JP" sz="900">
              <a:solidFill>
                <a:schemeClr val="dk1"/>
              </a:solidFill>
              <a:effectLst/>
              <a:latin typeface="ＭＳ Ｐゴシック"/>
              <a:ea typeface="ＭＳ Ｐゴシック"/>
              <a:cs typeface="+mn-cs"/>
            </a:rPr>
            <a:t>天王市民センター（仮称）や</a:t>
          </a:r>
          <a:r>
            <a:rPr lang="ja-JP" altLang="en-US" sz="900">
              <a:solidFill>
                <a:schemeClr val="dk1"/>
              </a:solidFill>
              <a:effectLst/>
              <a:latin typeface="ＭＳ Ｐゴシック"/>
              <a:ea typeface="ＭＳ Ｐゴシック"/>
              <a:cs typeface="+mn-cs"/>
            </a:rPr>
            <a:t>天王こども園といった大型の</a:t>
          </a:r>
          <a:r>
            <a:rPr lang="ja-JP" altLang="en-US" sz="900">
              <a:latin typeface="ＭＳ Ｐゴシック"/>
              <a:ea typeface="ＭＳ Ｐゴシック"/>
            </a:rPr>
            <a:t>公共施設等整備事業実施による物件費</a:t>
          </a:r>
          <a:r>
            <a:rPr lang="ja-JP" altLang="en-US" sz="900">
              <a:solidFill>
                <a:schemeClr val="dk1"/>
              </a:solidFill>
              <a:effectLst/>
              <a:latin typeface="ＭＳ Ｐゴシック"/>
              <a:ea typeface="ＭＳ Ｐゴシック"/>
              <a:cs typeface="+mn-cs"/>
            </a:rPr>
            <a:t>の</a:t>
          </a:r>
          <a:r>
            <a:rPr lang="ja-JP" altLang="ja-JP" sz="900">
              <a:solidFill>
                <a:schemeClr val="dk1"/>
              </a:solidFill>
              <a:effectLst/>
              <a:latin typeface="ＭＳ Ｐゴシック"/>
              <a:ea typeface="ＭＳ Ｐゴシック"/>
              <a:cs typeface="+mn-cs"/>
            </a:rPr>
            <a:t>増も</a:t>
          </a:r>
          <a:r>
            <a:rPr lang="ja-JP" altLang="en-US" sz="900">
              <a:solidFill>
                <a:schemeClr val="dk1"/>
              </a:solidFill>
              <a:effectLst/>
              <a:latin typeface="ＭＳ Ｐゴシック"/>
              <a:ea typeface="ＭＳ Ｐゴシック"/>
              <a:cs typeface="+mn-cs"/>
            </a:rPr>
            <a:t>見込まれているが</a:t>
          </a:r>
          <a:r>
            <a:rPr lang="ja-JP" altLang="ja-JP" sz="900">
              <a:solidFill>
                <a:schemeClr val="dk1"/>
              </a:solidFill>
              <a:effectLst/>
              <a:latin typeface="ＭＳ Ｐゴシック"/>
              <a:ea typeface="ＭＳ Ｐゴシック"/>
              <a:cs typeface="+mn-cs"/>
            </a:rPr>
            <a:t>、人件費</a:t>
          </a:r>
          <a:r>
            <a:rPr lang="ja-JP" altLang="en-US" sz="900">
              <a:solidFill>
                <a:schemeClr val="dk1"/>
              </a:solidFill>
              <a:effectLst/>
              <a:latin typeface="ＭＳ Ｐゴシック"/>
              <a:ea typeface="ＭＳ Ｐゴシック"/>
              <a:cs typeface="+mn-cs"/>
            </a:rPr>
            <a:t>や</a:t>
          </a:r>
          <a:r>
            <a:rPr lang="ja-JP" altLang="ja-JP" sz="900">
              <a:solidFill>
                <a:schemeClr val="dk1"/>
              </a:solidFill>
              <a:effectLst/>
              <a:latin typeface="ＭＳ Ｐゴシック"/>
              <a:ea typeface="ＭＳ Ｐゴシック"/>
              <a:cs typeface="+mn-cs"/>
            </a:rPr>
            <a:t>物件費</a:t>
          </a:r>
          <a:r>
            <a:rPr lang="ja-JP" altLang="en-US" sz="900">
              <a:solidFill>
                <a:schemeClr val="dk1"/>
              </a:solidFill>
              <a:effectLst/>
              <a:latin typeface="ＭＳ Ｐゴシック"/>
              <a:ea typeface="ＭＳ Ｐゴシック"/>
              <a:cs typeface="+mn-cs"/>
            </a:rPr>
            <a:t>を含めた</a:t>
          </a:r>
          <a:r>
            <a:rPr lang="ja-JP" altLang="ja-JP" sz="900">
              <a:solidFill>
                <a:schemeClr val="dk1"/>
              </a:solidFill>
              <a:effectLst/>
              <a:latin typeface="ＭＳ Ｐゴシック"/>
              <a:ea typeface="ＭＳ Ｐゴシック"/>
              <a:cs typeface="+mn-cs"/>
            </a:rPr>
            <a:t>全ての経常</a:t>
          </a:r>
          <a:r>
            <a:rPr lang="ja-JP" altLang="en-US" sz="900">
              <a:solidFill>
                <a:schemeClr val="dk1"/>
              </a:solidFill>
              <a:effectLst/>
              <a:latin typeface="ＭＳ Ｐゴシック"/>
              <a:ea typeface="ＭＳ Ｐゴシック"/>
              <a:cs typeface="+mn-cs"/>
            </a:rPr>
            <a:t>的経費</a:t>
          </a:r>
          <a:r>
            <a:rPr lang="ja-JP" altLang="ja-JP" sz="900">
              <a:solidFill>
                <a:schemeClr val="dk1"/>
              </a:solidFill>
              <a:effectLst/>
              <a:latin typeface="ＭＳ Ｐゴシック"/>
              <a:ea typeface="ＭＳ Ｐゴシック"/>
              <a:cs typeface="+mn-cs"/>
            </a:rPr>
            <a:t>について見直し（縮減・廃止）を行うことで</a:t>
          </a:r>
          <a:r>
            <a:rPr lang="ja-JP" altLang="en-US" sz="900">
              <a:solidFill>
                <a:schemeClr val="dk1"/>
              </a:solidFill>
              <a:effectLst/>
              <a:latin typeface="ＭＳ Ｐゴシック"/>
              <a:ea typeface="ＭＳ Ｐゴシック"/>
              <a:cs typeface="+mn-cs"/>
            </a:rPr>
            <a:t>、数値の上昇を抑制していく</a:t>
          </a:r>
          <a:r>
            <a:rPr lang="ja-JP" altLang="ja-JP" sz="900">
              <a:solidFill>
                <a:schemeClr val="dk1"/>
              </a:solidFill>
              <a:effectLst/>
              <a:latin typeface="ＭＳ Ｐゴシック"/>
              <a:ea typeface="ＭＳ Ｐゴシック"/>
              <a:cs typeface="+mn-cs"/>
            </a:rPr>
            <a:t>。</a:t>
          </a:r>
        </a:p>
      </xdr:txBody>
    </xdr:sp>
    <xdr:clientData/>
  </xdr:twoCellAnchor>
  <xdr:oneCellAnchor>
    <xdr:from xmlns:xdr="http://schemas.openxmlformats.org/drawingml/2006/spreadsheetDrawing">
      <xdr:col>3</xdr:col>
      <xdr:colOff>95250</xdr:colOff>
      <xdr:row>77</xdr:row>
      <xdr:rowOff>5715</xdr:rowOff>
    </xdr:from>
    <xdr:ext cx="349885" cy="219710"/>
    <xdr:sp macro="" textlink="">
      <xdr:nvSpPr>
        <xdr:cNvPr id="175" name="テキスト ボックス 174"/>
        <xdr:cNvSpPr txBox="1"/>
      </xdr:nvSpPr>
      <xdr:spPr>
        <a:xfrm>
          <a:off x="661035" y="12913995"/>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37465</xdr:rowOff>
    </xdr:from>
    <xdr:to xmlns:xdr="http://schemas.openxmlformats.org/drawingml/2006/spreadsheetDrawing">
      <xdr:col>27</xdr:col>
      <xdr:colOff>184150</xdr:colOff>
      <xdr:row>92</xdr:row>
      <xdr:rowOff>37465</xdr:rowOff>
    </xdr:to>
    <xdr:cxnSp macro="">
      <xdr:nvCxnSpPr>
        <xdr:cNvPr id="176" name="直線コネクタ 175"/>
        <xdr:cNvCxnSpPr/>
      </xdr:nvCxnSpPr>
      <xdr:spPr>
        <a:xfrm>
          <a:off x="699135" y="15460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66040</xdr:rowOff>
    </xdr:from>
    <xdr:ext cx="762000" cy="241935"/>
    <xdr:sp macro="" textlink="">
      <xdr:nvSpPr>
        <xdr:cNvPr id="177" name="テキスト ボックス 176"/>
        <xdr:cNvSpPr txBox="1"/>
      </xdr:nvSpPr>
      <xdr:spPr>
        <a:xfrm>
          <a:off x="0" y="15321280"/>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147320</xdr:rowOff>
    </xdr:from>
    <xdr:to xmlns:xdr="http://schemas.openxmlformats.org/drawingml/2006/spreadsheetDrawing">
      <xdr:col>27</xdr:col>
      <xdr:colOff>184150</xdr:colOff>
      <xdr:row>89</xdr:row>
      <xdr:rowOff>147320</xdr:rowOff>
    </xdr:to>
    <xdr:cxnSp macro="">
      <xdr:nvCxnSpPr>
        <xdr:cNvPr id="178" name="直線コネクタ 177"/>
        <xdr:cNvCxnSpPr/>
      </xdr:nvCxnSpPr>
      <xdr:spPr>
        <a:xfrm>
          <a:off x="699135" y="150672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7620</xdr:rowOff>
    </xdr:from>
    <xdr:ext cx="762000" cy="252730"/>
    <xdr:sp macro="" textlink="">
      <xdr:nvSpPr>
        <xdr:cNvPr id="179" name="テキスト ボックス 178"/>
        <xdr:cNvSpPr txBox="1"/>
      </xdr:nvSpPr>
      <xdr:spPr>
        <a:xfrm>
          <a:off x="0" y="149275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88900</xdr:rowOff>
    </xdr:from>
    <xdr:to xmlns:xdr="http://schemas.openxmlformats.org/drawingml/2006/spreadsheetDrawing">
      <xdr:col>27</xdr:col>
      <xdr:colOff>184150</xdr:colOff>
      <xdr:row>87</xdr:row>
      <xdr:rowOff>88900</xdr:rowOff>
    </xdr:to>
    <xdr:cxnSp macro="">
      <xdr:nvCxnSpPr>
        <xdr:cNvPr id="180" name="直線コネクタ 179"/>
        <xdr:cNvCxnSpPr/>
      </xdr:nvCxnSpPr>
      <xdr:spPr>
        <a:xfrm>
          <a:off x="699135" y="146735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117475</xdr:rowOff>
    </xdr:from>
    <xdr:ext cx="762000" cy="252730"/>
    <xdr:sp macro="" textlink="">
      <xdr:nvSpPr>
        <xdr:cNvPr id="181" name="テキスト ボックス 180"/>
        <xdr:cNvSpPr txBox="1"/>
      </xdr:nvSpPr>
      <xdr:spPr>
        <a:xfrm>
          <a:off x="0" y="145345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31115</xdr:rowOff>
    </xdr:from>
    <xdr:to xmlns:xdr="http://schemas.openxmlformats.org/drawingml/2006/spreadsheetDrawing">
      <xdr:col>27</xdr:col>
      <xdr:colOff>184150</xdr:colOff>
      <xdr:row>85</xdr:row>
      <xdr:rowOff>31115</xdr:rowOff>
    </xdr:to>
    <xdr:cxnSp macro="">
      <xdr:nvCxnSpPr>
        <xdr:cNvPr id="182" name="直線コネクタ 181"/>
        <xdr:cNvCxnSpPr/>
      </xdr:nvCxnSpPr>
      <xdr:spPr>
        <a:xfrm>
          <a:off x="699135" y="142805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59690</xdr:rowOff>
    </xdr:from>
    <xdr:ext cx="762000" cy="253365"/>
    <xdr:sp macro="" textlink="">
      <xdr:nvSpPr>
        <xdr:cNvPr id="183" name="テキスト ボックス 182"/>
        <xdr:cNvSpPr txBox="1"/>
      </xdr:nvSpPr>
      <xdr:spPr>
        <a:xfrm>
          <a:off x="0" y="141414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140970</xdr:rowOff>
    </xdr:from>
    <xdr:to xmlns:xdr="http://schemas.openxmlformats.org/drawingml/2006/spreadsheetDrawing">
      <xdr:col>27</xdr:col>
      <xdr:colOff>184150</xdr:colOff>
      <xdr:row>82</xdr:row>
      <xdr:rowOff>140970</xdr:rowOff>
    </xdr:to>
    <xdr:cxnSp macro="">
      <xdr:nvCxnSpPr>
        <xdr:cNvPr id="184" name="直線コネクタ 183"/>
        <xdr:cNvCxnSpPr/>
      </xdr:nvCxnSpPr>
      <xdr:spPr>
        <a:xfrm>
          <a:off x="699135" y="138874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3365"/>
    <xdr:sp macro="" textlink="">
      <xdr:nvSpPr>
        <xdr:cNvPr id="185" name="テキスト ボックス 184"/>
        <xdr:cNvSpPr txBox="1"/>
      </xdr:nvSpPr>
      <xdr:spPr>
        <a:xfrm>
          <a:off x="0" y="137483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82550</xdr:rowOff>
    </xdr:from>
    <xdr:to xmlns:xdr="http://schemas.openxmlformats.org/drawingml/2006/spreadsheetDrawing">
      <xdr:col>27</xdr:col>
      <xdr:colOff>184150</xdr:colOff>
      <xdr:row>80</xdr:row>
      <xdr:rowOff>82550</xdr:rowOff>
    </xdr:to>
    <xdr:cxnSp macro="">
      <xdr:nvCxnSpPr>
        <xdr:cNvPr id="186" name="直線コネクタ 185"/>
        <xdr:cNvCxnSpPr/>
      </xdr:nvCxnSpPr>
      <xdr:spPr>
        <a:xfrm>
          <a:off x="699135" y="134937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111125</xdr:rowOff>
    </xdr:from>
    <xdr:ext cx="762000" cy="252730"/>
    <xdr:sp macro="" textlink="">
      <xdr:nvSpPr>
        <xdr:cNvPr id="187" name="テキスト ボックス 186"/>
        <xdr:cNvSpPr txBox="1"/>
      </xdr:nvSpPr>
      <xdr:spPr>
        <a:xfrm>
          <a:off x="0" y="133546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78</xdr:row>
      <xdr:rowOff>24765</xdr:rowOff>
    </xdr:to>
    <xdr:cxnSp macro="">
      <xdr:nvCxnSpPr>
        <xdr:cNvPr id="188" name="直線コネクタ 187"/>
        <xdr:cNvCxnSpPr/>
      </xdr:nvCxnSpPr>
      <xdr:spPr>
        <a:xfrm>
          <a:off x="699135" y="13100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53340</xdr:rowOff>
    </xdr:from>
    <xdr:ext cx="762000" cy="240030"/>
    <xdr:sp macro="" textlink="">
      <xdr:nvSpPr>
        <xdr:cNvPr id="189" name="テキスト ボックス 188"/>
        <xdr:cNvSpPr txBox="1"/>
      </xdr:nvSpPr>
      <xdr:spPr>
        <a:xfrm>
          <a:off x="0" y="1296162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24765</xdr:rowOff>
    </xdr:from>
    <xdr:to xmlns:xdr="http://schemas.openxmlformats.org/drawingml/2006/spreadsheetDrawing">
      <xdr:col>27</xdr:col>
      <xdr:colOff>184150</xdr:colOff>
      <xdr:row>92</xdr:row>
      <xdr:rowOff>37465</xdr:rowOff>
    </xdr:to>
    <xdr:sp macro="" textlink="">
      <xdr:nvSpPr>
        <xdr:cNvPr id="190" name="人件費・物件費等の状況グラフ枠"/>
        <xdr:cNvSpPr/>
      </xdr:nvSpPr>
      <xdr:spPr>
        <a:xfrm>
          <a:off x="699135" y="13100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105410</xdr:rowOff>
    </xdr:from>
    <xdr:to xmlns:xdr="http://schemas.openxmlformats.org/drawingml/2006/spreadsheetDrawing">
      <xdr:col>23</xdr:col>
      <xdr:colOff>133350</xdr:colOff>
      <xdr:row>88</xdr:row>
      <xdr:rowOff>85725</xdr:rowOff>
    </xdr:to>
    <xdr:cxnSp macro="">
      <xdr:nvCxnSpPr>
        <xdr:cNvPr id="191" name="直線コネクタ 190"/>
        <xdr:cNvCxnSpPr/>
      </xdr:nvCxnSpPr>
      <xdr:spPr>
        <a:xfrm flipV="1">
          <a:off x="4471035" y="13516610"/>
          <a:ext cx="0" cy="1321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58420</xdr:rowOff>
    </xdr:from>
    <xdr:ext cx="762000" cy="253365"/>
    <xdr:sp macro="" textlink="">
      <xdr:nvSpPr>
        <xdr:cNvPr id="192" name="人件費・物件費等の状況最小値テキスト"/>
        <xdr:cNvSpPr txBox="1"/>
      </xdr:nvSpPr>
      <xdr:spPr>
        <a:xfrm>
          <a:off x="4538980" y="148107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441,725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85725</xdr:rowOff>
    </xdr:from>
    <xdr:to xmlns:xdr="http://schemas.openxmlformats.org/drawingml/2006/spreadsheetDrawing">
      <xdr:col>24</xdr:col>
      <xdr:colOff>12700</xdr:colOff>
      <xdr:row>88</xdr:row>
      <xdr:rowOff>85725</xdr:rowOff>
    </xdr:to>
    <xdr:cxnSp macro="">
      <xdr:nvCxnSpPr>
        <xdr:cNvPr id="193" name="直線コネクタ 192"/>
        <xdr:cNvCxnSpPr/>
      </xdr:nvCxnSpPr>
      <xdr:spPr>
        <a:xfrm>
          <a:off x="4382135" y="1483804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21590</xdr:rowOff>
    </xdr:from>
    <xdr:ext cx="762000" cy="252730"/>
    <xdr:sp macro="" textlink="">
      <xdr:nvSpPr>
        <xdr:cNvPr id="194" name="人件費・物件費等の状況最大値テキスト"/>
        <xdr:cNvSpPr txBox="1"/>
      </xdr:nvSpPr>
      <xdr:spPr>
        <a:xfrm>
          <a:off x="4538980" y="132651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105,558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105410</xdr:rowOff>
    </xdr:from>
    <xdr:to xmlns:xdr="http://schemas.openxmlformats.org/drawingml/2006/spreadsheetDrawing">
      <xdr:col>24</xdr:col>
      <xdr:colOff>12700</xdr:colOff>
      <xdr:row>80</xdr:row>
      <xdr:rowOff>105410</xdr:rowOff>
    </xdr:to>
    <xdr:cxnSp macro="">
      <xdr:nvCxnSpPr>
        <xdr:cNvPr id="195" name="直線コネクタ 194"/>
        <xdr:cNvCxnSpPr/>
      </xdr:nvCxnSpPr>
      <xdr:spPr>
        <a:xfrm>
          <a:off x="4382135" y="1351661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68580</xdr:rowOff>
    </xdr:from>
    <xdr:to xmlns:xdr="http://schemas.openxmlformats.org/drawingml/2006/spreadsheetDrawing">
      <xdr:col>23</xdr:col>
      <xdr:colOff>133350</xdr:colOff>
      <xdr:row>81</xdr:row>
      <xdr:rowOff>73025</xdr:rowOff>
    </xdr:to>
    <xdr:cxnSp macro="">
      <xdr:nvCxnSpPr>
        <xdr:cNvPr id="196" name="直線コネクタ 195"/>
        <xdr:cNvCxnSpPr/>
      </xdr:nvCxnSpPr>
      <xdr:spPr>
        <a:xfrm flipV="1">
          <a:off x="3716655" y="13647420"/>
          <a:ext cx="7543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61595</xdr:rowOff>
    </xdr:from>
    <xdr:ext cx="762000" cy="252730"/>
    <xdr:sp macro="" textlink="">
      <xdr:nvSpPr>
        <xdr:cNvPr id="197" name="人件費・物件費等の状況平均値テキスト"/>
        <xdr:cNvSpPr txBox="1"/>
      </xdr:nvSpPr>
      <xdr:spPr>
        <a:xfrm>
          <a:off x="4538980" y="1364043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156,806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88900</xdr:rowOff>
    </xdr:from>
    <xdr:to xmlns:xdr="http://schemas.openxmlformats.org/drawingml/2006/spreadsheetDrawing">
      <xdr:col>23</xdr:col>
      <xdr:colOff>184150</xdr:colOff>
      <xdr:row>82</xdr:row>
      <xdr:rowOff>20320</xdr:rowOff>
    </xdr:to>
    <xdr:sp macro="" textlink="">
      <xdr:nvSpPr>
        <xdr:cNvPr id="198" name="フローチャート: 判断 197"/>
        <xdr:cNvSpPr/>
      </xdr:nvSpPr>
      <xdr:spPr>
        <a:xfrm>
          <a:off x="4420235" y="136677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73025</xdr:rowOff>
    </xdr:from>
    <xdr:to xmlns:xdr="http://schemas.openxmlformats.org/drawingml/2006/spreadsheetDrawing">
      <xdr:col>19</xdr:col>
      <xdr:colOff>133350</xdr:colOff>
      <xdr:row>81</xdr:row>
      <xdr:rowOff>88265</xdr:rowOff>
    </xdr:to>
    <xdr:cxnSp macro="">
      <xdr:nvCxnSpPr>
        <xdr:cNvPr id="199" name="直線コネクタ 198"/>
        <xdr:cNvCxnSpPr/>
      </xdr:nvCxnSpPr>
      <xdr:spPr>
        <a:xfrm flipV="1">
          <a:off x="2911475" y="13651865"/>
          <a:ext cx="80518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80645</xdr:rowOff>
    </xdr:from>
    <xdr:to xmlns:xdr="http://schemas.openxmlformats.org/drawingml/2006/spreadsheetDrawing">
      <xdr:col>19</xdr:col>
      <xdr:colOff>184150</xdr:colOff>
      <xdr:row>82</xdr:row>
      <xdr:rowOff>12700</xdr:rowOff>
    </xdr:to>
    <xdr:sp macro="" textlink="">
      <xdr:nvSpPr>
        <xdr:cNvPr id="200" name="フローチャート: 判断 199"/>
        <xdr:cNvSpPr/>
      </xdr:nvSpPr>
      <xdr:spPr>
        <a:xfrm>
          <a:off x="3665855" y="136594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165100</xdr:rowOff>
    </xdr:from>
    <xdr:ext cx="736600" cy="240030"/>
    <xdr:sp macro="" textlink="">
      <xdr:nvSpPr>
        <xdr:cNvPr id="201" name="テキスト ボックス 200"/>
        <xdr:cNvSpPr txBox="1"/>
      </xdr:nvSpPr>
      <xdr:spPr>
        <a:xfrm>
          <a:off x="3377565" y="13743940"/>
          <a:ext cx="7366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88265</xdr:rowOff>
    </xdr:from>
    <xdr:to xmlns:xdr="http://schemas.openxmlformats.org/drawingml/2006/spreadsheetDrawing">
      <xdr:col>15</xdr:col>
      <xdr:colOff>82550</xdr:colOff>
      <xdr:row>81</xdr:row>
      <xdr:rowOff>88900</xdr:rowOff>
    </xdr:to>
    <xdr:cxnSp macro="">
      <xdr:nvCxnSpPr>
        <xdr:cNvPr id="202" name="直線コネクタ 201"/>
        <xdr:cNvCxnSpPr/>
      </xdr:nvCxnSpPr>
      <xdr:spPr>
        <a:xfrm flipV="1">
          <a:off x="2106295" y="13667105"/>
          <a:ext cx="8051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66675</xdr:rowOff>
    </xdr:from>
    <xdr:to xmlns:xdr="http://schemas.openxmlformats.org/drawingml/2006/spreadsheetDrawing">
      <xdr:col>15</xdr:col>
      <xdr:colOff>133350</xdr:colOff>
      <xdr:row>81</xdr:row>
      <xdr:rowOff>165735</xdr:rowOff>
    </xdr:to>
    <xdr:sp macro="" textlink="">
      <xdr:nvSpPr>
        <xdr:cNvPr id="203" name="フローチャート: 判断 202"/>
        <xdr:cNvSpPr/>
      </xdr:nvSpPr>
      <xdr:spPr>
        <a:xfrm>
          <a:off x="2860675" y="136455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151130</xdr:rowOff>
    </xdr:from>
    <xdr:ext cx="748665" cy="252730"/>
    <xdr:sp macro="" textlink="">
      <xdr:nvSpPr>
        <xdr:cNvPr id="204" name="テキスト ボックス 203"/>
        <xdr:cNvSpPr txBox="1"/>
      </xdr:nvSpPr>
      <xdr:spPr>
        <a:xfrm>
          <a:off x="2572385" y="13729970"/>
          <a:ext cx="7486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81</xdr:row>
      <xdr:rowOff>34925</xdr:rowOff>
    </xdr:from>
    <xdr:to xmlns:xdr="http://schemas.openxmlformats.org/drawingml/2006/spreadsheetDrawing">
      <xdr:col>11</xdr:col>
      <xdr:colOff>31750</xdr:colOff>
      <xdr:row>81</xdr:row>
      <xdr:rowOff>88900</xdr:rowOff>
    </xdr:to>
    <xdr:cxnSp macro="">
      <xdr:nvCxnSpPr>
        <xdr:cNvPr id="205" name="直線コネクタ 204"/>
        <xdr:cNvCxnSpPr/>
      </xdr:nvCxnSpPr>
      <xdr:spPr>
        <a:xfrm>
          <a:off x="1320165" y="13613765"/>
          <a:ext cx="78613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81</xdr:row>
      <xdr:rowOff>27305</xdr:rowOff>
    </xdr:from>
    <xdr:to xmlns:xdr="http://schemas.openxmlformats.org/drawingml/2006/spreadsheetDrawing">
      <xdr:col>11</xdr:col>
      <xdr:colOff>82550</xdr:colOff>
      <xdr:row>81</xdr:row>
      <xdr:rowOff>127000</xdr:rowOff>
    </xdr:to>
    <xdr:sp macro="" textlink="">
      <xdr:nvSpPr>
        <xdr:cNvPr id="206" name="フローチャート: 判断 205"/>
        <xdr:cNvSpPr/>
      </xdr:nvSpPr>
      <xdr:spPr>
        <a:xfrm>
          <a:off x="2074545" y="1360614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136525</xdr:rowOff>
    </xdr:from>
    <xdr:ext cx="762000" cy="253365"/>
    <xdr:sp macro="" textlink="">
      <xdr:nvSpPr>
        <xdr:cNvPr id="207" name="テキスト ボックス 206"/>
        <xdr:cNvSpPr txBox="1"/>
      </xdr:nvSpPr>
      <xdr:spPr>
        <a:xfrm>
          <a:off x="1767205" y="133800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71120</xdr:rowOff>
    </xdr:from>
    <xdr:to xmlns:xdr="http://schemas.openxmlformats.org/drawingml/2006/spreadsheetDrawing">
      <xdr:col>7</xdr:col>
      <xdr:colOff>31750</xdr:colOff>
      <xdr:row>82</xdr:row>
      <xdr:rowOff>2540</xdr:rowOff>
    </xdr:to>
    <xdr:sp macro="" textlink="">
      <xdr:nvSpPr>
        <xdr:cNvPr id="208" name="フローチャート: 判断 207"/>
        <xdr:cNvSpPr/>
      </xdr:nvSpPr>
      <xdr:spPr>
        <a:xfrm>
          <a:off x="1271270" y="1364996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154940</xdr:rowOff>
    </xdr:from>
    <xdr:ext cx="748665" cy="253365"/>
    <xdr:sp macro="" textlink="">
      <xdr:nvSpPr>
        <xdr:cNvPr id="209" name="テキスト ボックス 208"/>
        <xdr:cNvSpPr txBox="1"/>
      </xdr:nvSpPr>
      <xdr:spPr>
        <a:xfrm>
          <a:off x="962025" y="13733780"/>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152,159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34925</xdr:rowOff>
    </xdr:from>
    <xdr:ext cx="762000" cy="240665"/>
    <xdr:sp macro="" textlink="">
      <xdr:nvSpPr>
        <xdr:cNvPr id="210" name="テキスト ボックス 209"/>
        <xdr:cNvSpPr txBox="1"/>
      </xdr:nvSpPr>
      <xdr:spPr>
        <a:xfrm>
          <a:off x="4276090" y="15457805"/>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34925</xdr:rowOff>
    </xdr:from>
    <xdr:ext cx="762000" cy="240665"/>
    <xdr:sp macro="" textlink="">
      <xdr:nvSpPr>
        <xdr:cNvPr id="211" name="テキスト ボックス 210"/>
        <xdr:cNvSpPr txBox="1"/>
      </xdr:nvSpPr>
      <xdr:spPr>
        <a:xfrm>
          <a:off x="3521710" y="15457805"/>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34925</xdr:rowOff>
    </xdr:from>
    <xdr:ext cx="748665" cy="240665"/>
    <xdr:sp macro="" textlink="">
      <xdr:nvSpPr>
        <xdr:cNvPr id="212" name="テキスト ボックス 211"/>
        <xdr:cNvSpPr txBox="1"/>
      </xdr:nvSpPr>
      <xdr:spPr>
        <a:xfrm>
          <a:off x="2716530" y="15457805"/>
          <a:ext cx="74866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34925</xdr:rowOff>
    </xdr:from>
    <xdr:ext cx="762000" cy="240665"/>
    <xdr:sp macro="" textlink="">
      <xdr:nvSpPr>
        <xdr:cNvPr id="213" name="テキスト ボックス 212"/>
        <xdr:cNvSpPr txBox="1"/>
      </xdr:nvSpPr>
      <xdr:spPr>
        <a:xfrm>
          <a:off x="1911350" y="15457805"/>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34925</xdr:rowOff>
    </xdr:from>
    <xdr:ext cx="762000" cy="240665"/>
    <xdr:sp macro="" textlink="">
      <xdr:nvSpPr>
        <xdr:cNvPr id="214" name="テキスト ボックス 213"/>
        <xdr:cNvSpPr txBox="1"/>
      </xdr:nvSpPr>
      <xdr:spPr>
        <a:xfrm>
          <a:off x="1127125" y="15457805"/>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18415</xdr:rowOff>
    </xdr:from>
    <xdr:to xmlns:xdr="http://schemas.openxmlformats.org/drawingml/2006/spreadsheetDrawing">
      <xdr:col>23</xdr:col>
      <xdr:colOff>184150</xdr:colOff>
      <xdr:row>81</xdr:row>
      <xdr:rowOff>117475</xdr:rowOff>
    </xdr:to>
    <xdr:sp macro="" textlink="">
      <xdr:nvSpPr>
        <xdr:cNvPr id="215" name="楕円 214"/>
        <xdr:cNvSpPr/>
      </xdr:nvSpPr>
      <xdr:spPr>
        <a:xfrm>
          <a:off x="4420235" y="135972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34925</xdr:rowOff>
    </xdr:from>
    <xdr:ext cx="762000" cy="240665"/>
    <xdr:sp macro="" textlink="">
      <xdr:nvSpPr>
        <xdr:cNvPr id="216" name="人件費・物件費等の状況該当値テキスト"/>
        <xdr:cNvSpPr txBox="1"/>
      </xdr:nvSpPr>
      <xdr:spPr>
        <a:xfrm>
          <a:off x="4538980" y="13446125"/>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139,011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22860</xdr:rowOff>
    </xdr:from>
    <xdr:to xmlns:xdr="http://schemas.openxmlformats.org/drawingml/2006/spreadsheetDrawing">
      <xdr:col>19</xdr:col>
      <xdr:colOff>184150</xdr:colOff>
      <xdr:row>81</xdr:row>
      <xdr:rowOff>122555</xdr:rowOff>
    </xdr:to>
    <xdr:sp macro="" textlink="">
      <xdr:nvSpPr>
        <xdr:cNvPr id="217" name="楕円 216"/>
        <xdr:cNvSpPr/>
      </xdr:nvSpPr>
      <xdr:spPr>
        <a:xfrm>
          <a:off x="3665855" y="136017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132080</xdr:rowOff>
    </xdr:from>
    <xdr:ext cx="736600" cy="252730"/>
    <xdr:sp macro="" textlink="">
      <xdr:nvSpPr>
        <xdr:cNvPr id="218" name="テキスト ボックス 217"/>
        <xdr:cNvSpPr txBox="1"/>
      </xdr:nvSpPr>
      <xdr:spPr>
        <a:xfrm>
          <a:off x="3377565" y="1337564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38735</xdr:rowOff>
    </xdr:from>
    <xdr:to xmlns:xdr="http://schemas.openxmlformats.org/drawingml/2006/spreadsheetDrawing">
      <xdr:col>15</xdr:col>
      <xdr:colOff>133350</xdr:colOff>
      <xdr:row>81</xdr:row>
      <xdr:rowOff>137795</xdr:rowOff>
    </xdr:to>
    <xdr:sp macro="" textlink="">
      <xdr:nvSpPr>
        <xdr:cNvPr id="219" name="楕円 218"/>
        <xdr:cNvSpPr/>
      </xdr:nvSpPr>
      <xdr:spPr>
        <a:xfrm>
          <a:off x="2860675" y="136175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147955</xdr:rowOff>
    </xdr:from>
    <xdr:ext cx="748665" cy="240665"/>
    <xdr:sp macro="" textlink="">
      <xdr:nvSpPr>
        <xdr:cNvPr id="220" name="テキスト ボックス 219"/>
        <xdr:cNvSpPr txBox="1"/>
      </xdr:nvSpPr>
      <xdr:spPr>
        <a:xfrm>
          <a:off x="2572385" y="13391515"/>
          <a:ext cx="74866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81</xdr:row>
      <xdr:rowOff>39370</xdr:rowOff>
    </xdr:from>
    <xdr:to xmlns:xdr="http://schemas.openxmlformats.org/drawingml/2006/spreadsheetDrawing">
      <xdr:col>11</xdr:col>
      <xdr:colOff>82550</xdr:colOff>
      <xdr:row>81</xdr:row>
      <xdr:rowOff>138430</xdr:rowOff>
    </xdr:to>
    <xdr:sp macro="" textlink="">
      <xdr:nvSpPr>
        <xdr:cNvPr id="221" name="楕円 220"/>
        <xdr:cNvSpPr/>
      </xdr:nvSpPr>
      <xdr:spPr>
        <a:xfrm>
          <a:off x="2074545" y="1361821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123825</xdr:rowOff>
    </xdr:from>
    <xdr:ext cx="762000" cy="240665"/>
    <xdr:sp macro="" textlink="">
      <xdr:nvSpPr>
        <xdr:cNvPr id="222" name="テキスト ボックス 221"/>
        <xdr:cNvSpPr txBox="1"/>
      </xdr:nvSpPr>
      <xdr:spPr>
        <a:xfrm>
          <a:off x="1767205" y="13702665"/>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152400</xdr:rowOff>
    </xdr:from>
    <xdr:to xmlns:xdr="http://schemas.openxmlformats.org/drawingml/2006/spreadsheetDrawing">
      <xdr:col>7</xdr:col>
      <xdr:colOff>31750</xdr:colOff>
      <xdr:row>81</xdr:row>
      <xdr:rowOff>84455</xdr:rowOff>
    </xdr:to>
    <xdr:sp macro="" textlink="">
      <xdr:nvSpPr>
        <xdr:cNvPr id="223" name="楕円 222"/>
        <xdr:cNvSpPr/>
      </xdr:nvSpPr>
      <xdr:spPr>
        <a:xfrm>
          <a:off x="1271270" y="13563600"/>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94615</xdr:rowOff>
    </xdr:from>
    <xdr:ext cx="748665" cy="253365"/>
    <xdr:sp macro="" textlink="">
      <xdr:nvSpPr>
        <xdr:cNvPr id="224" name="テキスト ボックス 223"/>
        <xdr:cNvSpPr txBox="1"/>
      </xdr:nvSpPr>
      <xdr:spPr>
        <a:xfrm>
          <a:off x="962025" y="1333817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117475</xdr:rowOff>
    </xdr:from>
    <xdr:to xmlns:xdr="http://schemas.openxmlformats.org/drawingml/2006/spreadsheetDrawing">
      <xdr:col>85</xdr:col>
      <xdr:colOff>95250</xdr:colOff>
      <xdr:row>75</xdr:row>
      <xdr:rowOff>93345</xdr:rowOff>
    </xdr:to>
    <xdr:sp macro="" textlink="">
      <xdr:nvSpPr>
        <xdr:cNvPr id="225" name="正方形/長方形 224"/>
        <xdr:cNvSpPr/>
      </xdr:nvSpPr>
      <xdr:spPr>
        <a:xfrm>
          <a:off x="11548745" y="12355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136525</xdr:rowOff>
    </xdr:from>
    <xdr:ext cx="1640205" cy="302895"/>
    <xdr:sp macro="" textlink="">
      <xdr:nvSpPr>
        <xdr:cNvPr id="226" name="テキスト ボックス 225"/>
        <xdr:cNvSpPr txBox="1"/>
      </xdr:nvSpPr>
      <xdr:spPr>
        <a:xfrm>
          <a:off x="12289155" y="12709525"/>
          <a:ext cx="164020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111760</xdr:rowOff>
    </xdr:from>
    <xdr:ext cx="1637665" cy="351155"/>
    <xdr:sp macro="" textlink="">
      <xdr:nvSpPr>
        <xdr:cNvPr id="227" name="テキスト ボックス 226"/>
        <xdr:cNvSpPr txBox="1"/>
      </xdr:nvSpPr>
      <xdr:spPr>
        <a:xfrm>
          <a:off x="13902055" y="12684760"/>
          <a:ext cx="1637665"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31115</xdr:rowOff>
    </xdr:from>
    <xdr:to xmlns:xdr="http://schemas.openxmlformats.org/drawingml/2006/spreadsheetDrawing">
      <xdr:col>93</xdr:col>
      <xdr:colOff>6350</xdr:colOff>
      <xdr:row>76</xdr:row>
      <xdr:rowOff>111760</xdr:rowOff>
    </xdr:to>
    <xdr:sp macro="" textlink="">
      <xdr:nvSpPr>
        <xdr:cNvPr id="228" name="正方形/長方形 227"/>
        <xdr:cNvSpPr/>
      </xdr:nvSpPr>
      <xdr:spPr>
        <a:xfrm>
          <a:off x="16189325" y="126041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50165</xdr:rowOff>
    </xdr:from>
    <xdr:to xmlns:xdr="http://schemas.openxmlformats.org/drawingml/2006/spreadsheetDrawing">
      <xdr:col>93</xdr:col>
      <xdr:colOff>6350</xdr:colOff>
      <xdr:row>77</xdr:row>
      <xdr:rowOff>130175</xdr:rowOff>
    </xdr:to>
    <xdr:sp macro="" textlink="">
      <xdr:nvSpPr>
        <xdr:cNvPr id="229" name="正方形/長方形 228"/>
        <xdr:cNvSpPr/>
      </xdr:nvSpPr>
      <xdr:spPr>
        <a:xfrm>
          <a:off x="16189325" y="127908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31115</xdr:rowOff>
    </xdr:from>
    <xdr:to xmlns:xdr="http://schemas.openxmlformats.org/drawingml/2006/spreadsheetDrawing">
      <xdr:col>99</xdr:col>
      <xdr:colOff>146050</xdr:colOff>
      <xdr:row>76</xdr:row>
      <xdr:rowOff>111760</xdr:rowOff>
    </xdr:to>
    <xdr:sp macro="" textlink="">
      <xdr:nvSpPr>
        <xdr:cNvPr id="230" name="正方形/長方形 229"/>
        <xdr:cNvSpPr/>
      </xdr:nvSpPr>
      <xdr:spPr>
        <a:xfrm>
          <a:off x="17672685"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50165</xdr:rowOff>
    </xdr:from>
    <xdr:to xmlns:xdr="http://schemas.openxmlformats.org/drawingml/2006/spreadsheetDrawing">
      <xdr:col>99</xdr:col>
      <xdr:colOff>146050</xdr:colOff>
      <xdr:row>77</xdr:row>
      <xdr:rowOff>130175</xdr:rowOff>
    </xdr:to>
    <xdr:sp macro="" textlink="">
      <xdr:nvSpPr>
        <xdr:cNvPr id="231" name="正方形/長方形 230"/>
        <xdr:cNvSpPr/>
      </xdr:nvSpPr>
      <xdr:spPr>
        <a:xfrm>
          <a:off x="17672685"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31115</xdr:rowOff>
    </xdr:from>
    <xdr:to xmlns:xdr="http://schemas.openxmlformats.org/drawingml/2006/spreadsheetDrawing">
      <xdr:col>106</xdr:col>
      <xdr:colOff>139700</xdr:colOff>
      <xdr:row>76</xdr:row>
      <xdr:rowOff>111760</xdr:rowOff>
    </xdr:to>
    <xdr:sp macro="" textlink="">
      <xdr:nvSpPr>
        <xdr:cNvPr id="232" name="正方形/長方形 231"/>
        <xdr:cNvSpPr/>
      </xdr:nvSpPr>
      <xdr:spPr>
        <a:xfrm>
          <a:off x="18986500"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50165</xdr:rowOff>
    </xdr:from>
    <xdr:to xmlns:xdr="http://schemas.openxmlformats.org/drawingml/2006/spreadsheetDrawing">
      <xdr:col>106</xdr:col>
      <xdr:colOff>139700</xdr:colOff>
      <xdr:row>77</xdr:row>
      <xdr:rowOff>130175</xdr:rowOff>
    </xdr:to>
    <xdr:sp macro="" textlink="">
      <xdr:nvSpPr>
        <xdr:cNvPr id="233" name="正方形/長方形 232"/>
        <xdr:cNvSpPr/>
      </xdr:nvSpPr>
      <xdr:spPr>
        <a:xfrm>
          <a:off x="18986500"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92</xdr:row>
      <xdr:rowOff>37465</xdr:rowOff>
    </xdr:to>
    <xdr:sp macro="" textlink="">
      <xdr:nvSpPr>
        <xdr:cNvPr id="234" name="正方形/長方形 233"/>
        <xdr:cNvSpPr/>
      </xdr:nvSpPr>
      <xdr:spPr>
        <a:xfrm>
          <a:off x="11548745" y="13100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24765</xdr:rowOff>
    </xdr:from>
    <xdr:to xmlns:xdr="http://schemas.openxmlformats.org/drawingml/2006/spreadsheetDrawing">
      <xdr:col>115</xdr:col>
      <xdr:colOff>31750</xdr:colOff>
      <xdr:row>92</xdr:row>
      <xdr:rowOff>37465</xdr:rowOff>
    </xdr:to>
    <xdr:sp macro="" textlink="">
      <xdr:nvSpPr>
        <xdr:cNvPr id="235" name="正方形/長方形 234"/>
        <xdr:cNvSpPr/>
      </xdr:nvSpPr>
      <xdr:spPr>
        <a:xfrm>
          <a:off x="16295370" y="13100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24765</xdr:rowOff>
    </xdr:from>
    <xdr:to xmlns:xdr="http://schemas.openxmlformats.org/drawingml/2006/spreadsheetDrawing">
      <xdr:col>104</xdr:col>
      <xdr:colOff>114300</xdr:colOff>
      <xdr:row>79</xdr:row>
      <xdr:rowOff>106045</xdr:rowOff>
    </xdr:to>
    <xdr:sp macro="" textlink="">
      <xdr:nvSpPr>
        <xdr:cNvPr id="236" name="正方形/長方形 235"/>
        <xdr:cNvSpPr/>
      </xdr:nvSpPr>
      <xdr:spPr>
        <a:xfrm>
          <a:off x="16295370" y="1310068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188595</xdr:colOff>
      <xdr:row>80</xdr:row>
      <xdr:rowOff>0</xdr:rowOff>
    </xdr:from>
    <xdr:to xmlns:xdr="http://schemas.openxmlformats.org/drawingml/2006/spreadsheetDrawing">
      <xdr:col>114</xdr:col>
      <xdr:colOff>114300</xdr:colOff>
      <xdr:row>91</xdr:row>
      <xdr:rowOff>142875</xdr:rowOff>
    </xdr:to>
    <xdr:sp macro="" textlink="" fLocksText="0">
      <xdr:nvSpPr>
        <xdr:cNvPr id="237" name="テキスト ボックス 236"/>
        <xdr:cNvSpPr txBox="1"/>
      </xdr:nvSpPr>
      <xdr:spPr>
        <a:xfrm>
          <a:off x="16407765" y="13411200"/>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平成</a:t>
          </a:r>
          <a:r>
            <a:rPr kumimoji="1" lang="en-US" altLang="ja-JP" sz="1000">
              <a:latin typeface="ＭＳ Ｐゴシック"/>
              <a:ea typeface="ＭＳ Ｐゴシック"/>
            </a:rPr>
            <a:t>30</a:t>
          </a:r>
          <a:r>
            <a:rPr kumimoji="1" lang="ja-JP" altLang="en-US" sz="1000">
              <a:latin typeface="ＭＳ Ｐゴシック"/>
              <a:ea typeface="ＭＳ Ｐゴシック"/>
            </a:rPr>
            <a:t>年度は、</a:t>
          </a:r>
          <a:r>
            <a:rPr kumimoji="1" lang="ja-JP" altLang="en-US" sz="1000">
              <a:latin typeface="ＭＳ Ｐゴシック"/>
              <a:ea typeface="ＭＳ Ｐゴシック"/>
            </a:rPr>
            <a:t>前年度から</a:t>
          </a:r>
          <a:r>
            <a:rPr kumimoji="1" lang="en-US" altLang="ja-JP" sz="1000">
              <a:latin typeface="ＭＳ Ｐゴシック"/>
              <a:ea typeface="ＭＳ Ｐゴシック"/>
            </a:rPr>
            <a:t>0.3</a:t>
          </a:r>
          <a:r>
            <a:rPr kumimoji="1" lang="ja-JP" altLang="en-US" sz="1000">
              <a:latin typeface="ＭＳ Ｐゴシック"/>
              <a:ea typeface="ＭＳ Ｐゴシック"/>
            </a:rPr>
            <a:t>ポイント減少して</a:t>
          </a:r>
          <a:r>
            <a:rPr kumimoji="1" lang="en-US" altLang="ja-JP" sz="1000">
              <a:latin typeface="ＭＳ Ｐゴシック"/>
              <a:ea typeface="ＭＳ Ｐゴシック"/>
            </a:rPr>
            <a:t>93.4</a:t>
          </a:r>
          <a:r>
            <a:rPr kumimoji="1" lang="ja-JP" altLang="en-US" sz="1000">
              <a:latin typeface="ＭＳ Ｐゴシック"/>
              <a:ea typeface="ＭＳ Ｐゴシック"/>
            </a:rPr>
            <a:t>となり、</a:t>
          </a:r>
          <a:r>
            <a:rPr kumimoji="1" lang="ja-JP" altLang="en-US" sz="1000">
              <a:latin typeface="ＭＳ Ｐゴシック"/>
              <a:ea typeface="ＭＳ Ｐゴシック"/>
            </a:rPr>
            <a:t>類似団体平均を下回っている。主な要因は、職員の階層分布変動によるものである。</a:t>
          </a:r>
          <a:endParaRPr kumimoji="1" lang="en-US" altLang="ja-JP" sz="1000">
            <a:latin typeface="ＭＳ Ｐゴシック"/>
            <a:ea typeface="ＭＳ Ｐゴシック"/>
          </a:endParaRPr>
        </a:p>
        <a:p>
          <a:r>
            <a:rPr kumimoji="1" lang="ja-JP" altLang="en-US" sz="1000">
              <a:latin typeface="ＭＳ Ｐゴシック"/>
              <a:ea typeface="ＭＳ Ｐゴシック"/>
            </a:rPr>
            <a:t>　今後も、秋田県の給与状況を参考とし、総合的に判断して給与を決定する。</a:t>
          </a:r>
        </a:p>
      </xdr:txBody>
    </xdr:sp>
    <xdr:clientData/>
  </xdr:twoCellAnchor>
  <xdr:twoCellAnchor>
    <xdr:from xmlns:xdr="http://schemas.openxmlformats.org/drawingml/2006/spreadsheetDrawing">
      <xdr:col>61</xdr:col>
      <xdr:colOff>44450</xdr:colOff>
      <xdr:row>92</xdr:row>
      <xdr:rowOff>37465</xdr:rowOff>
    </xdr:from>
    <xdr:to xmlns:xdr="http://schemas.openxmlformats.org/drawingml/2006/spreadsheetDrawing">
      <xdr:col>85</xdr:col>
      <xdr:colOff>95250</xdr:colOff>
      <xdr:row>92</xdr:row>
      <xdr:rowOff>37465</xdr:rowOff>
    </xdr:to>
    <xdr:cxnSp macro="">
      <xdr:nvCxnSpPr>
        <xdr:cNvPr id="238" name="直線コネクタ 237"/>
        <xdr:cNvCxnSpPr/>
      </xdr:nvCxnSpPr>
      <xdr:spPr>
        <a:xfrm>
          <a:off x="11548745" y="15460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66040</xdr:rowOff>
    </xdr:from>
    <xdr:ext cx="748665" cy="241935"/>
    <xdr:sp macro="" textlink="">
      <xdr:nvSpPr>
        <xdr:cNvPr id="239" name="テキスト ボックス 238"/>
        <xdr:cNvSpPr txBox="1"/>
      </xdr:nvSpPr>
      <xdr:spPr>
        <a:xfrm>
          <a:off x="10870565" y="15321280"/>
          <a:ext cx="7486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147320</xdr:rowOff>
    </xdr:from>
    <xdr:to xmlns:xdr="http://schemas.openxmlformats.org/drawingml/2006/spreadsheetDrawing">
      <xdr:col>85</xdr:col>
      <xdr:colOff>95250</xdr:colOff>
      <xdr:row>89</xdr:row>
      <xdr:rowOff>147320</xdr:rowOff>
    </xdr:to>
    <xdr:cxnSp macro="">
      <xdr:nvCxnSpPr>
        <xdr:cNvPr id="240" name="直線コネクタ 239"/>
        <xdr:cNvCxnSpPr/>
      </xdr:nvCxnSpPr>
      <xdr:spPr>
        <a:xfrm>
          <a:off x="11548745" y="150672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7620</xdr:rowOff>
    </xdr:from>
    <xdr:ext cx="748665" cy="252730"/>
    <xdr:sp macro="" textlink="">
      <xdr:nvSpPr>
        <xdr:cNvPr id="241" name="テキスト ボックス 240"/>
        <xdr:cNvSpPr txBox="1"/>
      </xdr:nvSpPr>
      <xdr:spPr>
        <a:xfrm>
          <a:off x="10870565" y="14927580"/>
          <a:ext cx="7486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88900</xdr:rowOff>
    </xdr:from>
    <xdr:to xmlns:xdr="http://schemas.openxmlformats.org/drawingml/2006/spreadsheetDrawing">
      <xdr:col>85</xdr:col>
      <xdr:colOff>95250</xdr:colOff>
      <xdr:row>87</xdr:row>
      <xdr:rowOff>88900</xdr:rowOff>
    </xdr:to>
    <xdr:cxnSp macro="">
      <xdr:nvCxnSpPr>
        <xdr:cNvPr id="242" name="直線コネクタ 241"/>
        <xdr:cNvCxnSpPr/>
      </xdr:nvCxnSpPr>
      <xdr:spPr>
        <a:xfrm>
          <a:off x="11548745" y="146735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117475</xdr:rowOff>
    </xdr:from>
    <xdr:ext cx="748665" cy="252730"/>
    <xdr:sp macro="" textlink="">
      <xdr:nvSpPr>
        <xdr:cNvPr id="243" name="テキスト ボックス 242"/>
        <xdr:cNvSpPr txBox="1"/>
      </xdr:nvSpPr>
      <xdr:spPr>
        <a:xfrm>
          <a:off x="10870565" y="14534515"/>
          <a:ext cx="7486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31115</xdr:rowOff>
    </xdr:from>
    <xdr:to xmlns:xdr="http://schemas.openxmlformats.org/drawingml/2006/spreadsheetDrawing">
      <xdr:col>85</xdr:col>
      <xdr:colOff>95250</xdr:colOff>
      <xdr:row>85</xdr:row>
      <xdr:rowOff>31115</xdr:rowOff>
    </xdr:to>
    <xdr:cxnSp macro="">
      <xdr:nvCxnSpPr>
        <xdr:cNvPr id="244" name="直線コネクタ 243"/>
        <xdr:cNvCxnSpPr/>
      </xdr:nvCxnSpPr>
      <xdr:spPr>
        <a:xfrm>
          <a:off x="11548745" y="142805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59690</xdr:rowOff>
    </xdr:from>
    <xdr:ext cx="748665" cy="253365"/>
    <xdr:sp macro="" textlink="">
      <xdr:nvSpPr>
        <xdr:cNvPr id="245" name="テキスト ボックス 244"/>
        <xdr:cNvSpPr txBox="1"/>
      </xdr:nvSpPr>
      <xdr:spPr>
        <a:xfrm>
          <a:off x="10870565" y="14141450"/>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140970</xdr:rowOff>
    </xdr:from>
    <xdr:to xmlns:xdr="http://schemas.openxmlformats.org/drawingml/2006/spreadsheetDrawing">
      <xdr:col>85</xdr:col>
      <xdr:colOff>95250</xdr:colOff>
      <xdr:row>82</xdr:row>
      <xdr:rowOff>140970</xdr:rowOff>
    </xdr:to>
    <xdr:cxnSp macro="">
      <xdr:nvCxnSpPr>
        <xdr:cNvPr id="246" name="直線コネクタ 245"/>
        <xdr:cNvCxnSpPr/>
      </xdr:nvCxnSpPr>
      <xdr:spPr>
        <a:xfrm>
          <a:off x="11548745" y="138874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48665" cy="253365"/>
    <xdr:sp macro="" textlink="">
      <xdr:nvSpPr>
        <xdr:cNvPr id="247" name="テキスト ボックス 246"/>
        <xdr:cNvSpPr txBox="1"/>
      </xdr:nvSpPr>
      <xdr:spPr>
        <a:xfrm>
          <a:off x="10870565" y="1374838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82550</xdr:rowOff>
    </xdr:from>
    <xdr:to xmlns:xdr="http://schemas.openxmlformats.org/drawingml/2006/spreadsheetDrawing">
      <xdr:col>85</xdr:col>
      <xdr:colOff>95250</xdr:colOff>
      <xdr:row>80</xdr:row>
      <xdr:rowOff>82550</xdr:rowOff>
    </xdr:to>
    <xdr:cxnSp macro="">
      <xdr:nvCxnSpPr>
        <xdr:cNvPr id="248" name="直線コネクタ 247"/>
        <xdr:cNvCxnSpPr/>
      </xdr:nvCxnSpPr>
      <xdr:spPr>
        <a:xfrm>
          <a:off x="11548745" y="134937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111125</xdr:rowOff>
    </xdr:from>
    <xdr:ext cx="748665" cy="252730"/>
    <xdr:sp macro="" textlink="">
      <xdr:nvSpPr>
        <xdr:cNvPr id="249" name="テキスト ボックス 248"/>
        <xdr:cNvSpPr txBox="1"/>
      </xdr:nvSpPr>
      <xdr:spPr>
        <a:xfrm>
          <a:off x="10870565" y="13354685"/>
          <a:ext cx="7486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78</xdr:row>
      <xdr:rowOff>24765</xdr:rowOff>
    </xdr:to>
    <xdr:cxnSp macro="">
      <xdr:nvCxnSpPr>
        <xdr:cNvPr id="250" name="直線コネクタ 249"/>
        <xdr:cNvCxnSpPr/>
      </xdr:nvCxnSpPr>
      <xdr:spPr>
        <a:xfrm>
          <a:off x="11548745" y="13100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53340</xdr:rowOff>
    </xdr:from>
    <xdr:ext cx="748665" cy="240030"/>
    <xdr:sp macro="" textlink="">
      <xdr:nvSpPr>
        <xdr:cNvPr id="251" name="テキスト ボックス 250"/>
        <xdr:cNvSpPr txBox="1"/>
      </xdr:nvSpPr>
      <xdr:spPr>
        <a:xfrm>
          <a:off x="10870565" y="12961620"/>
          <a:ext cx="748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24765</xdr:rowOff>
    </xdr:from>
    <xdr:to xmlns:xdr="http://schemas.openxmlformats.org/drawingml/2006/spreadsheetDrawing">
      <xdr:col>85</xdr:col>
      <xdr:colOff>95250</xdr:colOff>
      <xdr:row>92</xdr:row>
      <xdr:rowOff>37465</xdr:rowOff>
    </xdr:to>
    <xdr:sp macro="" textlink="">
      <xdr:nvSpPr>
        <xdr:cNvPr id="252" name="給与水準   （国との比較）グラフ枠"/>
        <xdr:cNvSpPr/>
      </xdr:nvSpPr>
      <xdr:spPr>
        <a:xfrm>
          <a:off x="11548745" y="13100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43180</xdr:rowOff>
    </xdr:from>
    <xdr:to xmlns:xdr="http://schemas.openxmlformats.org/drawingml/2006/spreadsheetDrawing">
      <xdr:col>81</xdr:col>
      <xdr:colOff>44450</xdr:colOff>
      <xdr:row>88</xdr:row>
      <xdr:rowOff>78740</xdr:rowOff>
    </xdr:to>
    <xdr:cxnSp macro="">
      <xdr:nvCxnSpPr>
        <xdr:cNvPr id="253" name="直線コネクタ 252"/>
        <xdr:cNvCxnSpPr/>
      </xdr:nvCxnSpPr>
      <xdr:spPr>
        <a:xfrm flipV="1">
          <a:off x="15320645" y="13454380"/>
          <a:ext cx="0" cy="13766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51435</xdr:rowOff>
    </xdr:from>
    <xdr:ext cx="748665" cy="240030"/>
    <xdr:sp macro="" textlink="">
      <xdr:nvSpPr>
        <xdr:cNvPr id="254" name="給与水準   （国との比較）最小値テキスト"/>
        <xdr:cNvSpPr txBox="1"/>
      </xdr:nvSpPr>
      <xdr:spPr>
        <a:xfrm>
          <a:off x="15409545" y="14803755"/>
          <a:ext cx="748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78740</xdr:rowOff>
    </xdr:from>
    <xdr:to xmlns:xdr="http://schemas.openxmlformats.org/drawingml/2006/spreadsheetDrawing">
      <xdr:col>81</xdr:col>
      <xdr:colOff>133350</xdr:colOff>
      <xdr:row>88</xdr:row>
      <xdr:rowOff>78740</xdr:rowOff>
    </xdr:to>
    <xdr:cxnSp macro="">
      <xdr:nvCxnSpPr>
        <xdr:cNvPr id="255" name="直線コネクタ 254"/>
        <xdr:cNvCxnSpPr/>
      </xdr:nvCxnSpPr>
      <xdr:spPr>
        <a:xfrm>
          <a:off x="15252700" y="1483106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128270</xdr:rowOff>
    </xdr:from>
    <xdr:ext cx="748665" cy="240665"/>
    <xdr:sp macro="" textlink="">
      <xdr:nvSpPr>
        <xdr:cNvPr id="256" name="給与水準   （国との比較）最大値テキスト"/>
        <xdr:cNvSpPr txBox="1"/>
      </xdr:nvSpPr>
      <xdr:spPr>
        <a:xfrm>
          <a:off x="15409545" y="13204190"/>
          <a:ext cx="74866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43180</xdr:rowOff>
    </xdr:from>
    <xdr:to xmlns:xdr="http://schemas.openxmlformats.org/drawingml/2006/spreadsheetDrawing">
      <xdr:col>81</xdr:col>
      <xdr:colOff>133350</xdr:colOff>
      <xdr:row>80</xdr:row>
      <xdr:rowOff>43180</xdr:rowOff>
    </xdr:to>
    <xdr:cxnSp macro="">
      <xdr:nvCxnSpPr>
        <xdr:cNvPr id="257" name="直線コネクタ 256"/>
        <xdr:cNvCxnSpPr/>
      </xdr:nvCxnSpPr>
      <xdr:spPr>
        <a:xfrm>
          <a:off x="15252700" y="1345438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80</xdr:row>
      <xdr:rowOff>135255</xdr:rowOff>
    </xdr:from>
    <xdr:to xmlns:xdr="http://schemas.openxmlformats.org/drawingml/2006/spreadsheetDrawing">
      <xdr:col>81</xdr:col>
      <xdr:colOff>44450</xdr:colOff>
      <xdr:row>81</xdr:row>
      <xdr:rowOff>6350</xdr:rowOff>
    </xdr:to>
    <xdr:cxnSp macro="">
      <xdr:nvCxnSpPr>
        <xdr:cNvPr id="258" name="直線コネクタ 257"/>
        <xdr:cNvCxnSpPr/>
      </xdr:nvCxnSpPr>
      <xdr:spPr>
        <a:xfrm flipV="1">
          <a:off x="14566265" y="13546455"/>
          <a:ext cx="75438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83</xdr:row>
      <xdr:rowOff>92710</xdr:rowOff>
    </xdr:from>
    <xdr:ext cx="748665" cy="240665"/>
    <xdr:sp macro="" textlink="">
      <xdr:nvSpPr>
        <xdr:cNvPr id="259" name="給与水準   （国との比較）平均値テキスト"/>
        <xdr:cNvSpPr txBox="1"/>
      </xdr:nvSpPr>
      <xdr:spPr>
        <a:xfrm>
          <a:off x="15409545" y="14006830"/>
          <a:ext cx="748665" cy="2406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83</xdr:row>
      <xdr:rowOff>119380</xdr:rowOff>
    </xdr:from>
    <xdr:to xmlns:xdr="http://schemas.openxmlformats.org/drawingml/2006/spreadsheetDrawing">
      <xdr:col>81</xdr:col>
      <xdr:colOff>95250</xdr:colOff>
      <xdr:row>84</xdr:row>
      <xdr:rowOff>51435</xdr:rowOff>
    </xdr:to>
    <xdr:sp macro="" textlink="">
      <xdr:nvSpPr>
        <xdr:cNvPr id="260" name="フローチャート: 判断 259"/>
        <xdr:cNvSpPr/>
      </xdr:nvSpPr>
      <xdr:spPr>
        <a:xfrm>
          <a:off x="15276195" y="1403350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81</xdr:row>
      <xdr:rowOff>6350</xdr:rowOff>
    </xdr:from>
    <xdr:to xmlns:xdr="http://schemas.openxmlformats.org/drawingml/2006/spreadsheetDrawing">
      <xdr:col>77</xdr:col>
      <xdr:colOff>44450</xdr:colOff>
      <xdr:row>81</xdr:row>
      <xdr:rowOff>33020</xdr:rowOff>
    </xdr:to>
    <xdr:cxnSp macro="">
      <xdr:nvCxnSpPr>
        <xdr:cNvPr id="261" name="直線コネクタ 260"/>
        <xdr:cNvCxnSpPr/>
      </xdr:nvCxnSpPr>
      <xdr:spPr>
        <a:xfrm flipV="1">
          <a:off x="13767435" y="13585190"/>
          <a:ext cx="79883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83</xdr:row>
      <xdr:rowOff>106680</xdr:rowOff>
    </xdr:from>
    <xdr:to xmlns:xdr="http://schemas.openxmlformats.org/drawingml/2006/spreadsheetDrawing">
      <xdr:col>77</xdr:col>
      <xdr:colOff>95250</xdr:colOff>
      <xdr:row>84</xdr:row>
      <xdr:rowOff>38735</xdr:rowOff>
    </xdr:to>
    <xdr:sp macro="" textlink="">
      <xdr:nvSpPr>
        <xdr:cNvPr id="262" name="フローチャート: 判断 261"/>
        <xdr:cNvSpPr/>
      </xdr:nvSpPr>
      <xdr:spPr>
        <a:xfrm>
          <a:off x="14521815" y="1402080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23495</xdr:rowOff>
    </xdr:from>
    <xdr:ext cx="736600" cy="253365"/>
    <xdr:sp macro="" textlink="">
      <xdr:nvSpPr>
        <xdr:cNvPr id="263" name="テキスト ボックス 262"/>
        <xdr:cNvSpPr txBox="1"/>
      </xdr:nvSpPr>
      <xdr:spPr>
        <a:xfrm>
          <a:off x="14227175" y="1410525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81</xdr:row>
      <xdr:rowOff>33020</xdr:rowOff>
    </xdr:from>
    <xdr:to xmlns:xdr="http://schemas.openxmlformats.org/drawingml/2006/spreadsheetDrawing">
      <xdr:col>72</xdr:col>
      <xdr:colOff>188595</xdr:colOff>
      <xdr:row>81</xdr:row>
      <xdr:rowOff>98425</xdr:rowOff>
    </xdr:to>
    <xdr:cxnSp macro="">
      <xdr:nvCxnSpPr>
        <xdr:cNvPr id="264" name="直線コネクタ 263"/>
        <xdr:cNvCxnSpPr/>
      </xdr:nvCxnSpPr>
      <xdr:spPr>
        <a:xfrm flipV="1">
          <a:off x="12976860" y="13611860"/>
          <a:ext cx="790575"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83</xdr:row>
      <xdr:rowOff>80645</xdr:rowOff>
    </xdr:from>
    <xdr:to xmlns:xdr="http://schemas.openxmlformats.org/drawingml/2006/spreadsheetDrawing">
      <xdr:col>73</xdr:col>
      <xdr:colOff>44450</xdr:colOff>
      <xdr:row>84</xdr:row>
      <xdr:rowOff>12700</xdr:rowOff>
    </xdr:to>
    <xdr:sp macro="" textlink="">
      <xdr:nvSpPr>
        <xdr:cNvPr id="265" name="フローチャート: 判断 264"/>
        <xdr:cNvSpPr/>
      </xdr:nvSpPr>
      <xdr:spPr>
        <a:xfrm>
          <a:off x="13731240" y="13994765"/>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165100</xdr:rowOff>
    </xdr:from>
    <xdr:ext cx="748665" cy="240030"/>
    <xdr:sp macro="" textlink="">
      <xdr:nvSpPr>
        <xdr:cNvPr id="266" name="テキスト ボックス 265"/>
        <xdr:cNvSpPr txBox="1"/>
      </xdr:nvSpPr>
      <xdr:spPr>
        <a:xfrm>
          <a:off x="13421995" y="14079220"/>
          <a:ext cx="748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80</xdr:row>
      <xdr:rowOff>43180</xdr:rowOff>
    </xdr:from>
    <xdr:to xmlns:xdr="http://schemas.openxmlformats.org/drawingml/2006/spreadsheetDrawing">
      <xdr:col>68</xdr:col>
      <xdr:colOff>152400</xdr:colOff>
      <xdr:row>81</xdr:row>
      <xdr:rowOff>98425</xdr:rowOff>
    </xdr:to>
    <xdr:cxnSp macro="">
      <xdr:nvCxnSpPr>
        <xdr:cNvPr id="267" name="直線コネクタ 266"/>
        <xdr:cNvCxnSpPr/>
      </xdr:nvCxnSpPr>
      <xdr:spPr>
        <a:xfrm>
          <a:off x="12171680" y="13454380"/>
          <a:ext cx="805180" cy="222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83</xdr:row>
      <xdr:rowOff>132715</xdr:rowOff>
    </xdr:from>
    <xdr:to xmlns:xdr="http://schemas.openxmlformats.org/drawingml/2006/spreadsheetDrawing">
      <xdr:col>68</xdr:col>
      <xdr:colOff>188595</xdr:colOff>
      <xdr:row>84</xdr:row>
      <xdr:rowOff>64135</xdr:rowOff>
    </xdr:to>
    <xdr:sp macro="" textlink="">
      <xdr:nvSpPr>
        <xdr:cNvPr id="268" name="フローチャート: 判断 267"/>
        <xdr:cNvSpPr/>
      </xdr:nvSpPr>
      <xdr:spPr>
        <a:xfrm>
          <a:off x="12926060" y="14046835"/>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84</xdr:row>
      <xdr:rowOff>50165</xdr:rowOff>
    </xdr:from>
    <xdr:ext cx="762000" cy="240665"/>
    <xdr:sp macro="" textlink="">
      <xdr:nvSpPr>
        <xdr:cNvPr id="269" name="テキスト ボックス 268"/>
        <xdr:cNvSpPr txBox="1"/>
      </xdr:nvSpPr>
      <xdr:spPr>
        <a:xfrm>
          <a:off x="12635865" y="14131925"/>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83</xdr:row>
      <xdr:rowOff>54610</xdr:rowOff>
    </xdr:from>
    <xdr:to xmlns:xdr="http://schemas.openxmlformats.org/drawingml/2006/spreadsheetDrawing">
      <xdr:col>64</xdr:col>
      <xdr:colOff>152400</xdr:colOff>
      <xdr:row>83</xdr:row>
      <xdr:rowOff>153670</xdr:rowOff>
    </xdr:to>
    <xdr:sp macro="" textlink="">
      <xdr:nvSpPr>
        <xdr:cNvPr id="270" name="フローチャート: 判断 269"/>
        <xdr:cNvSpPr/>
      </xdr:nvSpPr>
      <xdr:spPr>
        <a:xfrm>
          <a:off x="12120880" y="139687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139065</xdr:rowOff>
    </xdr:from>
    <xdr:ext cx="762000" cy="253365"/>
    <xdr:sp macro="" textlink="">
      <xdr:nvSpPr>
        <xdr:cNvPr id="271" name="テキスト ボックス 270"/>
        <xdr:cNvSpPr txBox="1"/>
      </xdr:nvSpPr>
      <xdr:spPr>
        <a:xfrm>
          <a:off x="11832590" y="140531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34925</xdr:rowOff>
    </xdr:from>
    <xdr:ext cx="762000" cy="240665"/>
    <xdr:sp macro="" textlink="">
      <xdr:nvSpPr>
        <xdr:cNvPr id="272" name="テキスト ボックス 271"/>
        <xdr:cNvSpPr txBox="1"/>
      </xdr:nvSpPr>
      <xdr:spPr>
        <a:xfrm>
          <a:off x="15125700" y="15457805"/>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34925</xdr:rowOff>
    </xdr:from>
    <xdr:ext cx="762000" cy="240665"/>
    <xdr:sp macro="" textlink="">
      <xdr:nvSpPr>
        <xdr:cNvPr id="273" name="テキスト ボックス 272"/>
        <xdr:cNvSpPr txBox="1"/>
      </xdr:nvSpPr>
      <xdr:spPr>
        <a:xfrm>
          <a:off x="14371320" y="15457805"/>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92</xdr:row>
      <xdr:rowOff>34925</xdr:rowOff>
    </xdr:from>
    <xdr:ext cx="762000" cy="240665"/>
    <xdr:sp macro="" textlink="">
      <xdr:nvSpPr>
        <xdr:cNvPr id="274" name="テキスト ボックス 273"/>
        <xdr:cNvSpPr txBox="1"/>
      </xdr:nvSpPr>
      <xdr:spPr>
        <a:xfrm>
          <a:off x="13578840" y="15457805"/>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34925</xdr:rowOff>
    </xdr:from>
    <xdr:ext cx="748665" cy="240665"/>
    <xdr:sp macro="" textlink="">
      <xdr:nvSpPr>
        <xdr:cNvPr id="275" name="テキスト ボックス 274"/>
        <xdr:cNvSpPr txBox="1"/>
      </xdr:nvSpPr>
      <xdr:spPr>
        <a:xfrm>
          <a:off x="12781915" y="15457805"/>
          <a:ext cx="74866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34925</xdr:rowOff>
    </xdr:from>
    <xdr:ext cx="762000" cy="240665"/>
    <xdr:sp macro="" textlink="">
      <xdr:nvSpPr>
        <xdr:cNvPr id="276" name="テキスト ボックス 275"/>
        <xdr:cNvSpPr txBox="1"/>
      </xdr:nvSpPr>
      <xdr:spPr>
        <a:xfrm>
          <a:off x="11976735" y="15457805"/>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80</xdr:row>
      <xdr:rowOff>85725</xdr:rowOff>
    </xdr:from>
    <xdr:to xmlns:xdr="http://schemas.openxmlformats.org/drawingml/2006/spreadsheetDrawing">
      <xdr:col>81</xdr:col>
      <xdr:colOff>95250</xdr:colOff>
      <xdr:row>81</xdr:row>
      <xdr:rowOff>17145</xdr:rowOff>
    </xdr:to>
    <xdr:sp macro="" textlink="">
      <xdr:nvSpPr>
        <xdr:cNvPr id="277" name="楕円 276"/>
        <xdr:cNvSpPr/>
      </xdr:nvSpPr>
      <xdr:spPr>
        <a:xfrm>
          <a:off x="15276195" y="1349692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80</xdr:row>
      <xdr:rowOff>8255</xdr:rowOff>
    </xdr:from>
    <xdr:ext cx="748665" cy="252730"/>
    <xdr:sp macro="" textlink="">
      <xdr:nvSpPr>
        <xdr:cNvPr id="278" name="給与水準   （国との比較）該当値テキスト"/>
        <xdr:cNvSpPr txBox="1"/>
      </xdr:nvSpPr>
      <xdr:spPr>
        <a:xfrm>
          <a:off x="15409545" y="13419455"/>
          <a:ext cx="7486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80</xdr:row>
      <xdr:rowOff>125095</xdr:rowOff>
    </xdr:from>
    <xdr:to xmlns:xdr="http://schemas.openxmlformats.org/drawingml/2006/spreadsheetDrawing">
      <xdr:col>77</xdr:col>
      <xdr:colOff>95250</xdr:colOff>
      <xdr:row>81</xdr:row>
      <xdr:rowOff>56515</xdr:rowOff>
    </xdr:to>
    <xdr:sp macro="" textlink="">
      <xdr:nvSpPr>
        <xdr:cNvPr id="279" name="楕円 278"/>
        <xdr:cNvSpPr/>
      </xdr:nvSpPr>
      <xdr:spPr>
        <a:xfrm>
          <a:off x="14521815" y="1353629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79</xdr:row>
      <xdr:rowOff>66675</xdr:rowOff>
    </xdr:from>
    <xdr:ext cx="736600" cy="241300"/>
    <xdr:sp macro="" textlink="">
      <xdr:nvSpPr>
        <xdr:cNvPr id="280" name="テキスト ボックス 279"/>
        <xdr:cNvSpPr txBox="1"/>
      </xdr:nvSpPr>
      <xdr:spPr>
        <a:xfrm>
          <a:off x="14227175" y="13310235"/>
          <a:ext cx="7366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80</xdr:row>
      <xdr:rowOff>151130</xdr:rowOff>
    </xdr:from>
    <xdr:to xmlns:xdr="http://schemas.openxmlformats.org/drawingml/2006/spreadsheetDrawing">
      <xdr:col>73</xdr:col>
      <xdr:colOff>44450</xdr:colOff>
      <xdr:row>81</xdr:row>
      <xdr:rowOff>82550</xdr:rowOff>
    </xdr:to>
    <xdr:sp macro="" textlink="">
      <xdr:nvSpPr>
        <xdr:cNvPr id="281" name="楕円 280"/>
        <xdr:cNvSpPr/>
      </xdr:nvSpPr>
      <xdr:spPr>
        <a:xfrm>
          <a:off x="13731240" y="1356233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79</xdr:row>
      <xdr:rowOff>92710</xdr:rowOff>
    </xdr:from>
    <xdr:ext cx="748665" cy="240665"/>
    <xdr:sp macro="" textlink="">
      <xdr:nvSpPr>
        <xdr:cNvPr id="282" name="テキスト ボックス 281"/>
        <xdr:cNvSpPr txBox="1"/>
      </xdr:nvSpPr>
      <xdr:spPr>
        <a:xfrm>
          <a:off x="13421995" y="13336270"/>
          <a:ext cx="74866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81</xdr:row>
      <xdr:rowOff>49530</xdr:rowOff>
    </xdr:from>
    <xdr:to xmlns:xdr="http://schemas.openxmlformats.org/drawingml/2006/spreadsheetDrawing">
      <xdr:col>68</xdr:col>
      <xdr:colOff>188595</xdr:colOff>
      <xdr:row>81</xdr:row>
      <xdr:rowOff>148590</xdr:rowOff>
    </xdr:to>
    <xdr:sp macro="" textlink="">
      <xdr:nvSpPr>
        <xdr:cNvPr id="283" name="楕円 282"/>
        <xdr:cNvSpPr/>
      </xdr:nvSpPr>
      <xdr:spPr>
        <a:xfrm>
          <a:off x="12926060" y="13628370"/>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79</xdr:row>
      <xdr:rowOff>158750</xdr:rowOff>
    </xdr:from>
    <xdr:ext cx="762000" cy="240030"/>
    <xdr:sp macro="" textlink="">
      <xdr:nvSpPr>
        <xdr:cNvPr id="284" name="テキスト ボックス 283"/>
        <xdr:cNvSpPr txBox="1"/>
      </xdr:nvSpPr>
      <xdr:spPr>
        <a:xfrm>
          <a:off x="12635865" y="1340231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79</xdr:row>
      <xdr:rowOff>161925</xdr:rowOff>
    </xdr:from>
    <xdr:to xmlns:xdr="http://schemas.openxmlformats.org/drawingml/2006/spreadsheetDrawing">
      <xdr:col>64</xdr:col>
      <xdr:colOff>152400</xdr:colOff>
      <xdr:row>80</xdr:row>
      <xdr:rowOff>93345</xdr:rowOff>
    </xdr:to>
    <xdr:sp macro="" textlink="">
      <xdr:nvSpPr>
        <xdr:cNvPr id="285" name="楕円 284"/>
        <xdr:cNvSpPr/>
      </xdr:nvSpPr>
      <xdr:spPr>
        <a:xfrm>
          <a:off x="12120880" y="134054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78</xdr:row>
      <xdr:rowOff>103505</xdr:rowOff>
    </xdr:from>
    <xdr:ext cx="762000" cy="240030"/>
    <xdr:sp macro="" textlink="">
      <xdr:nvSpPr>
        <xdr:cNvPr id="286" name="テキスト ボックス 285"/>
        <xdr:cNvSpPr txBox="1"/>
      </xdr:nvSpPr>
      <xdr:spPr>
        <a:xfrm>
          <a:off x="11832590" y="13179425"/>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80645</xdr:rowOff>
    </xdr:from>
    <xdr:to xmlns:xdr="http://schemas.openxmlformats.org/drawingml/2006/spreadsheetDrawing">
      <xdr:col>85</xdr:col>
      <xdr:colOff>95250</xdr:colOff>
      <xdr:row>53</xdr:row>
      <xdr:rowOff>55880</xdr:rowOff>
    </xdr:to>
    <xdr:sp macro="" textlink="">
      <xdr:nvSpPr>
        <xdr:cNvPr id="287" name="正方形/長方形 286"/>
        <xdr:cNvSpPr/>
      </xdr:nvSpPr>
      <xdr:spPr>
        <a:xfrm>
          <a:off x="11548745" y="863028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99060</xdr:rowOff>
    </xdr:from>
    <xdr:ext cx="2249805" cy="300990"/>
    <xdr:sp macro="" textlink="">
      <xdr:nvSpPr>
        <xdr:cNvPr id="288" name="テキスト ボックス 287"/>
        <xdr:cNvSpPr txBox="1"/>
      </xdr:nvSpPr>
      <xdr:spPr>
        <a:xfrm>
          <a:off x="12026265" y="8983980"/>
          <a:ext cx="2249805" cy="3009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74295</xdr:rowOff>
    </xdr:from>
    <xdr:ext cx="1637665" cy="345440"/>
    <xdr:sp macro="" textlink="">
      <xdr:nvSpPr>
        <xdr:cNvPr id="289" name="テキスト ボックス 288"/>
        <xdr:cNvSpPr txBox="1"/>
      </xdr:nvSpPr>
      <xdr:spPr>
        <a:xfrm>
          <a:off x="14164945" y="8959215"/>
          <a:ext cx="1637665"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[7.92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161925</xdr:rowOff>
    </xdr:from>
    <xdr:to xmlns:xdr="http://schemas.openxmlformats.org/drawingml/2006/spreadsheetDrawing">
      <xdr:col>93</xdr:col>
      <xdr:colOff>6350</xdr:colOff>
      <xdr:row>54</xdr:row>
      <xdr:rowOff>74295</xdr:rowOff>
    </xdr:to>
    <xdr:sp macro="" textlink="">
      <xdr:nvSpPr>
        <xdr:cNvPr id="290" name="正方形/長方形 289"/>
        <xdr:cNvSpPr/>
      </xdr:nvSpPr>
      <xdr:spPr>
        <a:xfrm>
          <a:off x="16189325" y="88792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93345</xdr:rowOff>
    </xdr:to>
    <xdr:sp macro="" textlink="">
      <xdr:nvSpPr>
        <xdr:cNvPr id="291" name="正方形/長方形 290"/>
        <xdr:cNvSpPr/>
      </xdr:nvSpPr>
      <xdr:spPr>
        <a:xfrm>
          <a:off x="16189325" y="906526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161925</xdr:rowOff>
    </xdr:from>
    <xdr:to xmlns:xdr="http://schemas.openxmlformats.org/drawingml/2006/spreadsheetDrawing">
      <xdr:col>99</xdr:col>
      <xdr:colOff>146050</xdr:colOff>
      <xdr:row>54</xdr:row>
      <xdr:rowOff>74295</xdr:rowOff>
    </xdr:to>
    <xdr:sp macro="" textlink="">
      <xdr:nvSpPr>
        <xdr:cNvPr id="292" name="正方形/長方形 291"/>
        <xdr:cNvSpPr/>
      </xdr:nvSpPr>
      <xdr:spPr>
        <a:xfrm>
          <a:off x="17672685"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93345</xdr:rowOff>
    </xdr:to>
    <xdr:sp macro="" textlink="">
      <xdr:nvSpPr>
        <xdr:cNvPr id="293" name="正方形/長方形 292"/>
        <xdr:cNvSpPr/>
      </xdr:nvSpPr>
      <xdr:spPr>
        <a:xfrm>
          <a:off x="1767268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161925</xdr:rowOff>
    </xdr:from>
    <xdr:to xmlns:xdr="http://schemas.openxmlformats.org/drawingml/2006/spreadsheetDrawing">
      <xdr:col>106</xdr:col>
      <xdr:colOff>139700</xdr:colOff>
      <xdr:row>54</xdr:row>
      <xdr:rowOff>74295</xdr:rowOff>
    </xdr:to>
    <xdr:sp macro="" textlink="">
      <xdr:nvSpPr>
        <xdr:cNvPr id="294" name="正方形/長方形 293"/>
        <xdr:cNvSpPr/>
      </xdr:nvSpPr>
      <xdr:spPr>
        <a:xfrm>
          <a:off x="18986500"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93345</xdr:rowOff>
    </xdr:to>
    <xdr:sp macro="" textlink="">
      <xdr:nvSpPr>
        <xdr:cNvPr id="295" name="正方形/長方形 294"/>
        <xdr:cNvSpPr/>
      </xdr:nvSpPr>
      <xdr:spPr>
        <a:xfrm>
          <a:off x="1898650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154940</xdr:rowOff>
    </xdr:from>
    <xdr:to xmlns:xdr="http://schemas.openxmlformats.org/drawingml/2006/spreadsheetDrawing">
      <xdr:col>85</xdr:col>
      <xdr:colOff>95250</xdr:colOff>
      <xdr:row>70</xdr:row>
      <xdr:rowOff>0</xdr:rowOff>
    </xdr:to>
    <xdr:sp macro="" textlink="">
      <xdr:nvSpPr>
        <xdr:cNvPr id="296" name="正方形/長方形 295"/>
        <xdr:cNvSpPr/>
      </xdr:nvSpPr>
      <xdr:spPr>
        <a:xfrm>
          <a:off x="11548745" y="937514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154940</xdr:rowOff>
    </xdr:from>
    <xdr:to xmlns:xdr="http://schemas.openxmlformats.org/drawingml/2006/spreadsheetDrawing">
      <xdr:col>115</xdr:col>
      <xdr:colOff>31750</xdr:colOff>
      <xdr:row>70</xdr:row>
      <xdr:rowOff>0</xdr:rowOff>
    </xdr:to>
    <xdr:sp macro="" textlink="">
      <xdr:nvSpPr>
        <xdr:cNvPr id="297" name="正方形/長方形 296"/>
        <xdr:cNvSpPr/>
      </xdr:nvSpPr>
      <xdr:spPr>
        <a:xfrm>
          <a:off x="16295370" y="937514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154940</xdr:rowOff>
    </xdr:from>
    <xdr:to xmlns:xdr="http://schemas.openxmlformats.org/drawingml/2006/spreadsheetDrawing">
      <xdr:col>104</xdr:col>
      <xdr:colOff>114300</xdr:colOff>
      <xdr:row>57</xdr:row>
      <xdr:rowOff>68580</xdr:rowOff>
    </xdr:to>
    <xdr:sp macro="" textlink="">
      <xdr:nvSpPr>
        <xdr:cNvPr id="298" name="正方形/長方形 297"/>
        <xdr:cNvSpPr/>
      </xdr:nvSpPr>
      <xdr:spPr>
        <a:xfrm>
          <a:off x="16295370" y="9375140"/>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188595</xdr:colOff>
      <xdr:row>57</xdr:row>
      <xdr:rowOff>130175</xdr:rowOff>
    </xdr:from>
    <xdr:to xmlns:xdr="http://schemas.openxmlformats.org/drawingml/2006/spreadsheetDrawing">
      <xdr:col>114</xdr:col>
      <xdr:colOff>114300</xdr:colOff>
      <xdr:row>69</xdr:row>
      <xdr:rowOff>106045</xdr:rowOff>
    </xdr:to>
    <xdr:sp macro="" textlink="" fLocksText="0">
      <xdr:nvSpPr>
        <xdr:cNvPr id="299" name="テキスト ボックス 298"/>
        <xdr:cNvSpPr txBox="1"/>
      </xdr:nvSpPr>
      <xdr:spPr>
        <a:xfrm>
          <a:off x="16407765" y="9685655"/>
          <a:ext cx="5206365"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平成</a:t>
          </a:r>
          <a:r>
            <a:rPr kumimoji="1" lang="en-US" altLang="ja-JP" sz="1000">
              <a:latin typeface="ＭＳ Ｐゴシック"/>
              <a:ea typeface="ＭＳ Ｐゴシック"/>
            </a:rPr>
            <a:t>30</a:t>
          </a:r>
          <a:r>
            <a:rPr kumimoji="1" lang="ja-JP" altLang="en-US" sz="1000">
              <a:latin typeface="ＭＳ Ｐゴシック"/>
              <a:ea typeface="ＭＳ Ｐゴシック"/>
            </a:rPr>
            <a:t>年度職員数は、前年度から</a:t>
          </a:r>
          <a:r>
            <a:rPr kumimoji="1" lang="en-US" altLang="ja-JP" sz="1000">
              <a:latin typeface="ＭＳ Ｐゴシック"/>
              <a:ea typeface="ＭＳ Ｐゴシック"/>
            </a:rPr>
            <a:t>5</a:t>
          </a:r>
          <a:r>
            <a:rPr kumimoji="1" lang="ja-JP" altLang="en-US" sz="1000">
              <a:latin typeface="ＭＳ Ｐゴシック"/>
              <a:ea typeface="ＭＳ Ｐゴシック"/>
            </a:rPr>
            <a:t>人減少して</a:t>
          </a:r>
          <a:r>
            <a:rPr kumimoji="1" lang="en-US" altLang="ja-JP" sz="1000">
              <a:latin typeface="ＭＳ Ｐゴシック"/>
              <a:ea typeface="ＭＳ Ｐゴシック"/>
            </a:rPr>
            <a:t>257</a:t>
          </a:r>
          <a:r>
            <a:rPr kumimoji="1" lang="ja-JP" altLang="en-US" sz="1000">
              <a:latin typeface="ＭＳ Ｐゴシック"/>
              <a:ea typeface="ＭＳ Ｐゴシック"/>
            </a:rPr>
            <a:t>人となっているが、少子高齢化を背景とした人口減少が進んでおり、人口</a:t>
          </a:r>
          <a:r>
            <a:rPr kumimoji="1" lang="en-US" altLang="ja-JP" sz="1000">
              <a:latin typeface="ＭＳ Ｐゴシック"/>
              <a:ea typeface="ＭＳ Ｐゴシック"/>
            </a:rPr>
            <a:t>1,000</a:t>
          </a:r>
          <a:r>
            <a:rPr kumimoji="1" lang="ja-JP" altLang="en-US" sz="1000">
              <a:latin typeface="ＭＳ Ｐゴシック"/>
              <a:ea typeface="ＭＳ Ｐゴシック"/>
            </a:rPr>
            <a:t>人当たりの職員数は前年度から</a:t>
          </a:r>
          <a:r>
            <a:rPr kumimoji="1" lang="en-US" altLang="ja-JP" sz="1000">
              <a:latin typeface="ＭＳ Ｐゴシック"/>
              <a:ea typeface="ＭＳ Ｐゴシック"/>
            </a:rPr>
            <a:t>0.18</a:t>
          </a:r>
          <a:r>
            <a:rPr kumimoji="1" lang="ja-JP" altLang="en-US" sz="1000">
              <a:latin typeface="ＭＳ Ｐゴシック"/>
              <a:ea typeface="ＭＳ Ｐゴシック"/>
            </a:rPr>
            <a:t>人増となっている。類似団体平均との比較では、</a:t>
          </a:r>
          <a:r>
            <a:rPr kumimoji="1" lang="en-US" altLang="ja-JP" sz="1000">
              <a:latin typeface="ＭＳ Ｐゴシック"/>
              <a:ea typeface="ＭＳ Ｐゴシック"/>
            </a:rPr>
            <a:t>1.36</a:t>
          </a:r>
          <a:r>
            <a:rPr kumimoji="1" lang="ja-JP" altLang="en-US" sz="1000">
              <a:latin typeface="ＭＳ Ｐゴシック"/>
              <a:ea typeface="ＭＳ Ｐゴシック"/>
            </a:rPr>
            <a:t>人少ない状況となっている。</a:t>
          </a:r>
          <a:endParaRPr kumimoji="1" lang="en-US" altLang="ja-JP" sz="1000">
            <a:latin typeface="ＭＳ Ｐゴシック"/>
            <a:ea typeface="ＭＳ Ｐゴシック"/>
          </a:endParaRPr>
        </a:p>
        <a:p>
          <a:r>
            <a:rPr kumimoji="1" lang="ja-JP" altLang="en-US" sz="1000">
              <a:latin typeface="ＭＳ Ｐゴシック"/>
              <a:ea typeface="ＭＳ Ｐゴシック"/>
            </a:rPr>
            <a:t>　</a:t>
          </a:r>
          <a:r>
            <a:rPr kumimoji="1" lang="ja-JP" altLang="en-US" sz="1000">
              <a:latin typeface="ＭＳ Ｐゴシック"/>
              <a:ea typeface="ＭＳ Ｐゴシック"/>
            </a:rPr>
            <a:t>職員数適正化計画値以内において、再任用職員数を考慮し、業務量に応じた、適正な人員配置により、行政サービスの低下を招くことがないように取り組んでいる。</a:t>
          </a:r>
        </a:p>
      </xdr:txBody>
    </xdr:sp>
    <xdr:clientData/>
  </xdr:twoCellAnchor>
  <xdr:oneCellAnchor>
    <xdr:from xmlns:xdr="http://schemas.openxmlformats.org/drawingml/2006/spreadsheetDrawing">
      <xdr:col>61</xdr:col>
      <xdr:colOff>6350</xdr:colOff>
      <xdr:row>54</xdr:row>
      <xdr:rowOff>136525</xdr:rowOff>
    </xdr:from>
    <xdr:ext cx="336550" cy="220345"/>
    <xdr:sp macro="" textlink="">
      <xdr:nvSpPr>
        <xdr:cNvPr id="300" name="テキスト ボックス 299"/>
        <xdr:cNvSpPr txBox="1"/>
      </xdr:nvSpPr>
      <xdr:spPr>
        <a:xfrm>
          <a:off x="11510645" y="9189085"/>
          <a:ext cx="3365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1" name="直線コネクタ 300"/>
        <xdr:cNvCxnSpPr/>
      </xdr:nvCxnSpPr>
      <xdr:spPr>
        <a:xfrm>
          <a:off x="1154874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28575</xdr:rowOff>
    </xdr:from>
    <xdr:ext cx="748665" cy="241935"/>
    <xdr:sp macro="" textlink="">
      <xdr:nvSpPr>
        <xdr:cNvPr id="302" name="テキスト ボックス 301"/>
        <xdr:cNvSpPr txBox="1"/>
      </xdr:nvSpPr>
      <xdr:spPr>
        <a:xfrm>
          <a:off x="10870565" y="11595735"/>
          <a:ext cx="7486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31115</xdr:rowOff>
    </xdr:from>
    <xdr:to xmlns:xdr="http://schemas.openxmlformats.org/drawingml/2006/spreadsheetDrawing">
      <xdr:col>85</xdr:col>
      <xdr:colOff>95250</xdr:colOff>
      <xdr:row>67</xdr:row>
      <xdr:rowOff>31115</xdr:rowOff>
    </xdr:to>
    <xdr:cxnSp macro="">
      <xdr:nvCxnSpPr>
        <xdr:cNvPr id="303" name="直線コネクタ 302"/>
        <xdr:cNvCxnSpPr/>
      </xdr:nvCxnSpPr>
      <xdr:spPr>
        <a:xfrm>
          <a:off x="11548745" y="112629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59690</xdr:rowOff>
    </xdr:from>
    <xdr:ext cx="748665" cy="253365"/>
    <xdr:sp macro="" textlink="">
      <xdr:nvSpPr>
        <xdr:cNvPr id="304" name="テキスト ボックス 303"/>
        <xdr:cNvSpPr txBox="1"/>
      </xdr:nvSpPr>
      <xdr:spPr>
        <a:xfrm>
          <a:off x="10870565" y="11123930"/>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64</xdr:row>
      <xdr:rowOff>61595</xdr:rowOff>
    </xdr:from>
    <xdr:to xmlns:xdr="http://schemas.openxmlformats.org/drawingml/2006/spreadsheetDrawing">
      <xdr:col>85</xdr:col>
      <xdr:colOff>95250</xdr:colOff>
      <xdr:row>64</xdr:row>
      <xdr:rowOff>61595</xdr:rowOff>
    </xdr:to>
    <xdr:cxnSp macro="">
      <xdr:nvCxnSpPr>
        <xdr:cNvPr id="305" name="直線コネクタ 304"/>
        <xdr:cNvCxnSpPr/>
      </xdr:nvCxnSpPr>
      <xdr:spPr>
        <a:xfrm>
          <a:off x="11548745" y="107905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90805</xdr:rowOff>
    </xdr:from>
    <xdr:ext cx="748665" cy="240665"/>
    <xdr:sp macro="" textlink="">
      <xdr:nvSpPr>
        <xdr:cNvPr id="306" name="テキスト ボックス 305"/>
        <xdr:cNvSpPr txBox="1"/>
      </xdr:nvSpPr>
      <xdr:spPr>
        <a:xfrm>
          <a:off x="10870565" y="10652125"/>
          <a:ext cx="74866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93345</xdr:rowOff>
    </xdr:from>
    <xdr:to xmlns:xdr="http://schemas.openxmlformats.org/drawingml/2006/spreadsheetDrawing">
      <xdr:col>85</xdr:col>
      <xdr:colOff>95250</xdr:colOff>
      <xdr:row>61</xdr:row>
      <xdr:rowOff>93345</xdr:rowOff>
    </xdr:to>
    <xdr:cxnSp macro="">
      <xdr:nvCxnSpPr>
        <xdr:cNvPr id="307" name="直線コネクタ 306"/>
        <xdr:cNvCxnSpPr/>
      </xdr:nvCxnSpPr>
      <xdr:spPr>
        <a:xfrm>
          <a:off x="11548745" y="103193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60</xdr:row>
      <xdr:rowOff>121920</xdr:rowOff>
    </xdr:from>
    <xdr:ext cx="748665" cy="241935"/>
    <xdr:sp macro="" textlink="">
      <xdr:nvSpPr>
        <xdr:cNvPr id="308" name="テキスト ボックス 307"/>
        <xdr:cNvSpPr txBox="1"/>
      </xdr:nvSpPr>
      <xdr:spPr>
        <a:xfrm>
          <a:off x="10870565" y="10180320"/>
          <a:ext cx="7486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124460</xdr:rowOff>
    </xdr:from>
    <xdr:to xmlns:xdr="http://schemas.openxmlformats.org/drawingml/2006/spreadsheetDrawing">
      <xdr:col>85</xdr:col>
      <xdr:colOff>95250</xdr:colOff>
      <xdr:row>58</xdr:row>
      <xdr:rowOff>124460</xdr:rowOff>
    </xdr:to>
    <xdr:cxnSp macro="">
      <xdr:nvCxnSpPr>
        <xdr:cNvPr id="309" name="直線コネクタ 308"/>
        <xdr:cNvCxnSpPr/>
      </xdr:nvCxnSpPr>
      <xdr:spPr>
        <a:xfrm>
          <a:off x="11548745" y="98475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152400</xdr:rowOff>
    </xdr:from>
    <xdr:ext cx="748665" cy="252730"/>
    <xdr:sp macro="" textlink="">
      <xdr:nvSpPr>
        <xdr:cNvPr id="310" name="テキスト ボックス 309"/>
        <xdr:cNvSpPr txBox="1"/>
      </xdr:nvSpPr>
      <xdr:spPr>
        <a:xfrm>
          <a:off x="10870565" y="9707880"/>
          <a:ext cx="7486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154940</xdr:rowOff>
    </xdr:from>
    <xdr:to xmlns:xdr="http://schemas.openxmlformats.org/drawingml/2006/spreadsheetDrawing">
      <xdr:col>85</xdr:col>
      <xdr:colOff>95250</xdr:colOff>
      <xdr:row>55</xdr:row>
      <xdr:rowOff>154940</xdr:rowOff>
    </xdr:to>
    <xdr:cxnSp macro="">
      <xdr:nvCxnSpPr>
        <xdr:cNvPr id="311" name="直線コネクタ 310"/>
        <xdr:cNvCxnSpPr/>
      </xdr:nvCxnSpPr>
      <xdr:spPr>
        <a:xfrm>
          <a:off x="11548745" y="93751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55</xdr:row>
      <xdr:rowOff>154940</xdr:rowOff>
    </xdr:from>
    <xdr:to xmlns:xdr="http://schemas.openxmlformats.org/drawingml/2006/spreadsheetDrawing">
      <xdr:col>85</xdr:col>
      <xdr:colOff>95250</xdr:colOff>
      <xdr:row>70</xdr:row>
      <xdr:rowOff>0</xdr:rowOff>
    </xdr:to>
    <xdr:sp macro="" textlink="">
      <xdr:nvSpPr>
        <xdr:cNvPr id="312" name="定員管理の状況グラフ枠"/>
        <xdr:cNvSpPr/>
      </xdr:nvSpPr>
      <xdr:spPr>
        <a:xfrm>
          <a:off x="11548745" y="937514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60</xdr:row>
      <xdr:rowOff>85090</xdr:rowOff>
    </xdr:from>
    <xdr:to xmlns:xdr="http://schemas.openxmlformats.org/drawingml/2006/spreadsheetDrawing">
      <xdr:col>81</xdr:col>
      <xdr:colOff>44450</xdr:colOff>
      <xdr:row>67</xdr:row>
      <xdr:rowOff>142875</xdr:rowOff>
    </xdr:to>
    <xdr:cxnSp macro="">
      <xdr:nvCxnSpPr>
        <xdr:cNvPr id="313" name="直線コネクタ 312"/>
        <xdr:cNvCxnSpPr/>
      </xdr:nvCxnSpPr>
      <xdr:spPr>
        <a:xfrm flipV="1">
          <a:off x="15320645" y="10143490"/>
          <a:ext cx="0" cy="12312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115570</xdr:rowOff>
    </xdr:from>
    <xdr:ext cx="748665" cy="253365"/>
    <xdr:sp macro="" textlink="">
      <xdr:nvSpPr>
        <xdr:cNvPr id="314" name="定員管理の状況最小値テキスト"/>
        <xdr:cNvSpPr txBox="1"/>
      </xdr:nvSpPr>
      <xdr:spPr>
        <a:xfrm>
          <a:off x="15409545" y="11347450"/>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142875</xdr:rowOff>
    </xdr:from>
    <xdr:to xmlns:xdr="http://schemas.openxmlformats.org/drawingml/2006/spreadsheetDrawing">
      <xdr:col>81</xdr:col>
      <xdr:colOff>133350</xdr:colOff>
      <xdr:row>67</xdr:row>
      <xdr:rowOff>142875</xdr:rowOff>
    </xdr:to>
    <xdr:cxnSp macro="">
      <xdr:nvCxnSpPr>
        <xdr:cNvPr id="315" name="直線コネクタ 314"/>
        <xdr:cNvCxnSpPr/>
      </xdr:nvCxnSpPr>
      <xdr:spPr>
        <a:xfrm>
          <a:off x="15252700" y="1137475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1905</xdr:rowOff>
    </xdr:from>
    <xdr:ext cx="748665" cy="253365"/>
    <xdr:sp macro="" textlink="">
      <xdr:nvSpPr>
        <xdr:cNvPr id="316" name="定員管理の状況最大値テキスト"/>
        <xdr:cNvSpPr txBox="1"/>
      </xdr:nvSpPr>
      <xdr:spPr>
        <a:xfrm>
          <a:off x="15409545" y="989266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60</xdr:row>
      <xdr:rowOff>85090</xdr:rowOff>
    </xdr:from>
    <xdr:to xmlns:xdr="http://schemas.openxmlformats.org/drawingml/2006/spreadsheetDrawing">
      <xdr:col>81</xdr:col>
      <xdr:colOff>133350</xdr:colOff>
      <xdr:row>60</xdr:row>
      <xdr:rowOff>85090</xdr:rowOff>
    </xdr:to>
    <xdr:cxnSp macro="">
      <xdr:nvCxnSpPr>
        <xdr:cNvPr id="317" name="直線コネクタ 316"/>
        <xdr:cNvCxnSpPr/>
      </xdr:nvCxnSpPr>
      <xdr:spPr>
        <a:xfrm>
          <a:off x="15252700" y="1014349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153670</xdr:rowOff>
    </xdr:from>
    <xdr:to xmlns:xdr="http://schemas.openxmlformats.org/drawingml/2006/spreadsheetDrawing">
      <xdr:col>81</xdr:col>
      <xdr:colOff>44450</xdr:colOff>
      <xdr:row>60</xdr:row>
      <xdr:rowOff>162560</xdr:rowOff>
    </xdr:to>
    <xdr:cxnSp macro="">
      <xdr:nvCxnSpPr>
        <xdr:cNvPr id="318" name="直線コネクタ 317"/>
        <xdr:cNvCxnSpPr/>
      </xdr:nvCxnSpPr>
      <xdr:spPr>
        <a:xfrm>
          <a:off x="14566265" y="10212070"/>
          <a:ext cx="75438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149860</xdr:rowOff>
    </xdr:from>
    <xdr:ext cx="748665" cy="253365"/>
    <xdr:sp macro="" textlink="">
      <xdr:nvSpPr>
        <xdr:cNvPr id="319" name="定員管理の状況平均値テキスト"/>
        <xdr:cNvSpPr txBox="1"/>
      </xdr:nvSpPr>
      <xdr:spPr>
        <a:xfrm>
          <a:off x="15409545" y="10208260"/>
          <a:ext cx="74866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61</xdr:row>
      <xdr:rowOff>8890</xdr:rowOff>
    </xdr:from>
    <xdr:to xmlns:xdr="http://schemas.openxmlformats.org/drawingml/2006/spreadsheetDrawing">
      <xdr:col>81</xdr:col>
      <xdr:colOff>95250</xdr:colOff>
      <xdr:row>61</xdr:row>
      <xdr:rowOff>108585</xdr:rowOff>
    </xdr:to>
    <xdr:sp macro="" textlink="">
      <xdr:nvSpPr>
        <xdr:cNvPr id="320" name="フローチャート: 判断 319"/>
        <xdr:cNvSpPr/>
      </xdr:nvSpPr>
      <xdr:spPr>
        <a:xfrm>
          <a:off x="15276195" y="1023493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60</xdr:row>
      <xdr:rowOff>153670</xdr:rowOff>
    </xdr:from>
    <xdr:to xmlns:xdr="http://schemas.openxmlformats.org/drawingml/2006/spreadsheetDrawing">
      <xdr:col>77</xdr:col>
      <xdr:colOff>44450</xdr:colOff>
      <xdr:row>60</xdr:row>
      <xdr:rowOff>157480</xdr:rowOff>
    </xdr:to>
    <xdr:cxnSp macro="">
      <xdr:nvCxnSpPr>
        <xdr:cNvPr id="321" name="直線コネクタ 320"/>
        <xdr:cNvCxnSpPr/>
      </xdr:nvCxnSpPr>
      <xdr:spPr>
        <a:xfrm flipV="1">
          <a:off x="13767435" y="10212070"/>
          <a:ext cx="79883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61</xdr:row>
      <xdr:rowOff>13335</xdr:rowOff>
    </xdr:from>
    <xdr:to xmlns:xdr="http://schemas.openxmlformats.org/drawingml/2006/spreadsheetDrawing">
      <xdr:col>77</xdr:col>
      <xdr:colOff>95250</xdr:colOff>
      <xdr:row>61</xdr:row>
      <xdr:rowOff>112395</xdr:rowOff>
    </xdr:to>
    <xdr:sp macro="" textlink="">
      <xdr:nvSpPr>
        <xdr:cNvPr id="322" name="フローチャート: 判断 321"/>
        <xdr:cNvSpPr/>
      </xdr:nvSpPr>
      <xdr:spPr>
        <a:xfrm>
          <a:off x="14521815" y="1023937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97155</xdr:rowOff>
    </xdr:from>
    <xdr:ext cx="736600" cy="252730"/>
    <xdr:sp macro="" textlink="">
      <xdr:nvSpPr>
        <xdr:cNvPr id="323" name="テキスト ボックス 322"/>
        <xdr:cNvSpPr txBox="1"/>
      </xdr:nvSpPr>
      <xdr:spPr>
        <a:xfrm>
          <a:off x="14227175" y="1032319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154940</xdr:rowOff>
    </xdr:from>
    <xdr:to xmlns:xdr="http://schemas.openxmlformats.org/drawingml/2006/spreadsheetDrawing">
      <xdr:col>72</xdr:col>
      <xdr:colOff>188595</xdr:colOff>
      <xdr:row>60</xdr:row>
      <xdr:rowOff>157480</xdr:rowOff>
    </xdr:to>
    <xdr:cxnSp macro="">
      <xdr:nvCxnSpPr>
        <xdr:cNvPr id="324" name="直線コネクタ 323"/>
        <xdr:cNvCxnSpPr/>
      </xdr:nvCxnSpPr>
      <xdr:spPr>
        <a:xfrm>
          <a:off x="12976860" y="10213340"/>
          <a:ext cx="79057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5080</xdr:rowOff>
    </xdr:from>
    <xdr:to xmlns:xdr="http://schemas.openxmlformats.org/drawingml/2006/spreadsheetDrawing">
      <xdr:col>73</xdr:col>
      <xdr:colOff>44450</xdr:colOff>
      <xdr:row>61</xdr:row>
      <xdr:rowOff>104775</xdr:rowOff>
    </xdr:to>
    <xdr:sp macro="" textlink="">
      <xdr:nvSpPr>
        <xdr:cNvPr id="325" name="フローチャート: 判断 324"/>
        <xdr:cNvSpPr/>
      </xdr:nvSpPr>
      <xdr:spPr>
        <a:xfrm>
          <a:off x="13731240" y="10231120"/>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89535</xdr:rowOff>
    </xdr:from>
    <xdr:ext cx="748665" cy="240665"/>
    <xdr:sp macro="" textlink="">
      <xdr:nvSpPr>
        <xdr:cNvPr id="326" name="テキスト ボックス 325"/>
        <xdr:cNvSpPr txBox="1"/>
      </xdr:nvSpPr>
      <xdr:spPr>
        <a:xfrm>
          <a:off x="13421995" y="10315575"/>
          <a:ext cx="74866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154940</xdr:rowOff>
    </xdr:from>
    <xdr:to xmlns:xdr="http://schemas.openxmlformats.org/drawingml/2006/spreadsheetDrawing">
      <xdr:col>68</xdr:col>
      <xdr:colOff>152400</xdr:colOff>
      <xdr:row>60</xdr:row>
      <xdr:rowOff>155575</xdr:rowOff>
    </xdr:to>
    <xdr:cxnSp macro="">
      <xdr:nvCxnSpPr>
        <xdr:cNvPr id="327" name="直線コネクタ 326"/>
        <xdr:cNvCxnSpPr/>
      </xdr:nvCxnSpPr>
      <xdr:spPr>
        <a:xfrm flipV="1">
          <a:off x="12171680" y="10213340"/>
          <a:ext cx="8051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153670</xdr:rowOff>
    </xdr:from>
    <xdr:to xmlns:xdr="http://schemas.openxmlformats.org/drawingml/2006/spreadsheetDrawing">
      <xdr:col>68</xdr:col>
      <xdr:colOff>188595</xdr:colOff>
      <xdr:row>61</xdr:row>
      <xdr:rowOff>85725</xdr:rowOff>
    </xdr:to>
    <xdr:sp macro="" textlink="">
      <xdr:nvSpPr>
        <xdr:cNvPr id="328" name="フローチャート: 判断 327"/>
        <xdr:cNvSpPr/>
      </xdr:nvSpPr>
      <xdr:spPr>
        <a:xfrm>
          <a:off x="12926060" y="10212070"/>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61</xdr:row>
      <xdr:rowOff>71120</xdr:rowOff>
    </xdr:from>
    <xdr:ext cx="762000" cy="240665"/>
    <xdr:sp macro="" textlink="">
      <xdr:nvSpPr>
        <xdr:cNvPr id="329" name="テキスト ボックス 328"/>
        <xdr:cNvSpPr txBox="1"/>
      </xdr:nvSpPr>
      <xdr:spPr>
        <a:xfrm>
          <a:off x="12635865" y="10297160"/>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15240</xdr:rowOff>
    </xdr:from>
    <xdr:to xmlns:xdr="http://schemas.openxmlformats.org/drawingml/2006/spreadsheetDrawing">
      <xdr:col>64</xdr:col>
      <xdr:colOff>152400</xdr:colOff>
      <xdr:row>61</xdr:row>
      <xdr:rowOff>114300</xdr:rowOff>
    </xdr:to>
    <xdr:sp macro="" textlink="">
      <xdr:nvSpPr>
        <xdr:cNvPr id="330" name="フローチャート: 判断 329"/>
        <xdr:cNvSpPr/>
      </xdr:nvSpPr>
      <xdr:spPr>
        <a:xfrm>
          <a:off x="12120880" y="102412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99060</xdr:rowOff>
    </xdr:from>
    <xdr:ext cx="762000" cy="253365"/>
    <xdr:sp macro="" textlink="">
      <xdr:nvSpPr>
        <xdr:cNvPr id="331" name="テキスト ボックス 330"/>
        <xdr:cNvSpPr txBox="1"/>
      </xdr:nvSpPr>
      <xdr:spPr>
        <a:xfrm>
          <a:off x="11832590" y="103251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165100</xdr:rowOff>
    </xdr:from>
    <xdr:ext cx="762000" cy="240030"/>
    <xdr:sp macro="" textlink="">
      <xdr:nvSpPr>
        <xdr:cNvPr id="332" name="テキスト ボックス 331"/>
        <xdr:cNvSpPr txBox="1"/>
      </xdr:nvSpPr>
      <xdr:spPr>
        <a:xfrm>
          <a:off x="15125700" y="1173226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165100</xdr:rowOff>
    </xdr:from>
    <xdr:ext cx="762000" cy="240030"/>
    <xdr:sp macro="" textlink="">
      <xdr:nvSpPr>
        <xdr:cNvPr id="333" name="テキスト ボックス 332"/>
        <xdr:cNvSpPr txBox="1"/>
      </xdr:nvSpPr>
      <xdr:spPr>
        <a:xfrm>
          <a:off x="14371320" y="1173226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69</xdr:row>
      <xdr:rowOff>165100</xdr:rowOff>
    </xdr:from>
    <xdr:ext cx="762000" cy="240030"/>
    <xdr:sp macro="" textlink="">
      <xdr:nvSpPr>
        <xdr:cNvPr id="334" name="テキスト ボックス 333"/>
        <xdr:cNvSpPr txBox="1"/>
      </xdr:nvSpPr>
      <xdr:spPr>
        <a:xfrm>
          <a:off x="13578840" y="1173226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165100</xdr:rowOff>
    </xdr:from>
    <xdr:ext cx="748665" cy="240030"/>
    <xdr:sp macro="" textlink="">
      <xdr:nvSpPr>
        <xdr:cNvPr id="335" name="テキスト ボックス 334"/>
        <xdr:cNvSpPr txBox="1"/>
      </xdr:nvSpPr>
      <xdr:spPr>
        <a:xfrm>
          <a:off x="12781915" y="11732260"/>
          <a:ext cx="748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165100</xdr:rowOff>
    </xdr:from>
    <xdr:ext cx="762000" cy="240030"/>
    <xdr:sp macro="" textlink="">
      <xdr:nvSpPr>
        <xdr:cNvPr id="336" name="テキスト ボックス 335"/>
        <xdr:cNvSpPr txBox="1"/>
      </xdr:nvSpPr>
      <xdr:spPr>
        <a:xfrm>
          <a:off x="11976735" y="1173226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60</xdr:row>
      <xdr:rowOff>113030</xdr:rowOff>
    </xdr:from>
    <xdr:to xmlns:xdr="http://schemas.openxmlformats.org/drawingml/2006/spreadsheetDrawing">
      <xdr:col>81</xdr:col>
      <xdr:colOff>95250</xdr:colOff>
      <xdr:row>61</xdr:row>
      <xdr:rowOff>44450</xdr:rowOff>
    </xdr:to>
    <xdr:sp macro="" textlink="">
      <xdr:nvSpPr>
        <xdr:cNvPr id="337" name="楕円 336"/>
        <xdr:cNvSpPr/>
      </xdr:nvSpPr>
      <xdr:spPr>
        <a:xfrm>
          <a:off x="15276195" y="1017143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36195</xdr:rowOff>
    </xdr:from>
    <xdr:ext cx="748665" cy="240665"/>
    <xdr:sp macro="" textlink="">
      <xdr:nvSpPr>
        <xdr:cNvPr id="338" name="定員管理の状況該当値テキスト"/>
        <xdr:cNvSpPr txBox="1"/>
      </xdr:nvSpPr>
      <xdr:spPr>
        <a:xfrm>
          <a:off x="15409545" y="10094595"/>
          <a:ext cx="74866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60</xdr:row>
      <xdr:rowOff>104775</xdr:rowOff>
    </xdr:from>
    <xdr:to xmlns:xdr="http://schemas.openxmlformats.org/drawingml/2006/spreadsheetDrawing">
      <xdr:col>77</xdr:col>
      <xdr:colOff>95250</xdr:colOff>
      <xdr:row>61</xdr:row>
      <xdr:rowOff>36195</xdr:rowOff>
    </xdr:to>
    <xdr:sp macro="" textlink="">
      <xdr:nvSpPr>
        <xdr:cNvPr id="339" name="楕円 338"/>
        <xdr:cNvSpPr/>
      </xdr:nvSpPr>
      <xdr:spPr>
        <a:xfrm>
          <a:off x="14521815" y="1016317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45720</xdr:rowOff>
    </xdr:from>
    <xdr:ext cx="736600" cy="253365"/>
    <xdr:sp macro="" textlink="">
      <xdr:nvSpPr>
        <xdr:cNvPr id="340" name="テキスト ボックス 339"/>
        <xdr:cNvSpPr txBox="1"/>
      </xdr:nvSpPr>
      <xdr:spPr>
        <a:xfrm>
          <a:off x="14227175" y="993648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107950</xdr:rowOff>
    </xdr:from>
    <xdr:to xmlns:xdr="http://schemas.openxmlformats.org/drawingml/2006/spreadsheetDrawing">
      <xdr:col>73</xdr:col>
      <xdr:colOff>44450</xdr:colOff>
      <xdr:row>61</xdr:row>
      <xdr:rowOff>39370</xdr:rowOff>
    </xdr:to>
    <xdr:sp macro="" textlink="">
      <xdr:nvSpPr>
        <xdr:cNvPr id="341" name="楕円 340"/>
        <xdr:cNvSpPr/>
      </xdr:nvSpPr>
      <xdr:spPr>
        <a:xfrm>
          <a:off x="13731240" y="1016635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50165</xdr:rowOff>
    </xdr:from>
    <xdr:ext cx="748665" cy="240665"/>
    <xdr:sp macro="" textlink="">
      <xdr:nvSpPr>
        <xdr:cNvPr id="342" name="テキスト ボックス 341"/>
        <xdr:cNvSpPr txBox="1"/>
      </xdr:nvSpPr>
      <xdr:spPr>
        <a:xfrm>
          <a:off x="13421995" y="9940925"/>
          <a:ext cx="74866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106045</xdr:rowOff>
    </xdr:from>
    <xdr:to xmlns:xdr="http://schemas.openxmlformats.org/drawingml/2006/spreadsheetDrawing">
      <xdr:col>68</xdr:col>
      <xdr:colOff>188595</xdr:colOff>
      <xdr:row>61</xdr:row>
      <xdr:rowOff>37465</xdr:rowOff>
    </xdr:to>
    <xdr:sp macro="" textlink="">
      <xdr:nvSpPr>
        <xdr:cNvPr id="343" name="楕円 342"/>
        <xdr:cNvSpPr/>
      </xdr:nvSpPr>
      <xdr:spPr>
        <a:xfrm>
          <a:off x="12926060" y="10164445"/>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59</xdr:row>
      <xdr:rowOff>47625</xdr:rowOff>
    </xdr:from>
    <xdr:ext cx="762000" cy="240030"/>
    <xdr:sp macro="" textlink="">
      <xdr:nvSpPr>
        <xdr:cNvPr id="344" name="テキスト ボックス 343"/>
        <xdr:cNvSpPr txBox="1"/>
      </xdr:nvSpPr>
      <xdr:spPr>
        <a:xfrm>
          <a:off x="12635865" y="9938385"/>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106680</xdr:rowOff>
    </xdr:from>
    <xdr:to xmlns:xdr="http://schemas.openxmlformats.org/drawingml/2006/spreadsheetDrawing">
      <xdr:col>64</xdr:col>
      <xdr:colOff>152400</xdr:colOff>
      <xdr:row>61</xdr:row>
      <xdr:rowOff>38100</xdr:rowOff>
    </xdr:to>
    <xdr:sp macro="" textlink="">
      <xdr:nvSpPr>
        <xdr:cNvPr id="345" name="楕円 344"/>
        <xdr:cNvSpPr/>
      </xdr:nvSpPr>
      <xdr:spPr>
        <a:xfrm>
          <a:off x="12120880" y="101650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48260</xdr:rowOff>
    </xdr:from>
    <xdr:ext cx="762000" cy="240030"/>
    <xdr:sp macro="" textlink="">
      <xdr:nvSpPr>
        <xdr:cNvPr id="346" name="テキスト ボックス 345"/>
        <xdr:cNvSpPr txBox="1"/>
      </xdr:nvSpPr>
      <xdr:spPr>
        <a:xfrm>
          <a:off x="11832590" y="993902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43180</xdr:rowOff>
    </xdr:from>
    <xdr:to xmlns:xdr="http://schemas.openxmlformats.org/drawingml/2006/spreadsheetDrawing">
      <xdr:col>85</xdr:col>
      <xdr:colOff>95250</xdr:colOff>
      <xdr:row>31</xdr:row>
      <xdr:rowOff>18415</xdr:rowOff>
    </xdr:to>
    <xdr:sp macro="" textlink="">
      <xdr:nvSpPr>
        <xdr:cNvPr id="347" name="正方形/長方形 346"/>
        <xdr:cNvSpPr/>
      </xdr:nvSpPr>
      <xdr:spPr>
        <a:xfrm>
          <a:off x="11548745" y="4904740"/>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61595</xdr:rowOff>
    </xdr:from>
    <xdr:ext cx="1592580" cy="302260"/>
    <xdr:sp macro="" textlink="">
      <xdr:nvSpPr>
        <xdr:cNvPr id="348" name="テキスト ボックス 347"/>
        <xdr:cNvSpPr txBox="1"/>
      </xdr:nvSpPr>
      <xdr:spPr>
        <a:xfrm>
          <a:off x="12313285" y="5258435"/>
          <a:ext cx="159258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37465</xdr:rowOff>
    </xdr:from>
    <xdr:ext cx="1637665" cy="350520"/>
    <xdr:sp macro="" textlink="">
      <xdr:nvSpPr>
        <xdr:cNvPr id="349" name="テキスト ボックス 348"/>
        <xdr:cNvSpPr txBox="1"/>
      </xdr:nvSpPr>
      <xdr:spPr>
        <a:xfrm>
          <a:off x="13877925" y="5234305"/>
          <a:ext cx="1637665"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124460</xdr:rowOff>
    </xdr:from>
    <xdr:to xmlns:xdr="http://schemas.openxmlformats.org/drawingml/2006/spreadsheetDrawing">
      <xdr:col>93</xdr:col>
      <xdr:colOff>6350</xdr:colOff>
      <xdr:row>32</xdr:row>
      <xdr:rowOff>37465</xdr:rowOff>
    </xdr:to>
    <xdr:sp macro="" textlink="">
      <xdr:nvSpPr>
        <xdr:cNvPr id="350" name="正方形/長方形 349"/>
        <xdr:cNvSpPr/>
      </xdr:nvSpPr>
      <xdr:spPr>
        <a:xfrm>
          <a:off x="16189325" y="515366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142875</xdr:rowOff>
    </xdr:from>
    <xdr:to xmlns:xdr="http://schemas.openxmlformats.org/drawingml/2006/spreadsheetDrawing">
      <xdr:col>93</xdr:col>
      <xdr:colOff>6350</xdr:colOff>
      <xdr:row>33</xdr:row>
      <xdr:rowOff>55880</xdr:rowOff>
    </xdr:to>
    <xdr:sp macro="" textlink="">
      <xdr:nvSpPr>
        <xdr:cNvPr id="351" name="正方形/長方形 350"/>
        <xdr:cNvSpPr/>
      </xdr:nvSpPr>
      <xdr:spPr>
        <a:xfrm>
          <a:off x="16189325" y="53397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124460</xdr:rowOff>
    </xdr:from>
    <xdr:to xmlns:xdr="http://schemas.openxmlformats.org/drawingml/2006/spreadsheetDrawing">
      <xdr:col>99</xdr:col>
      <xdr:colOff>146050</xdr:colOff>
      <xdr:row>32</xdr:row>
      <xdr:rowOff>37465</xdr:rowOff>
    </xdr:to>
    <xdr:sp macro="" textlink="">
      <xdr:nvSpPr>
        <xdr:cNvPr id="352" name="正方形/長方形 351"/>
        <xdr:cNvSpPr/>
      </xdr:nvSpPr>
      <xdr:spPr>
        <a:xfrm>
          <a:off x="17672685"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142875</xdr:rowOff>
    </xdr:from>
    <xdr:to xmlns:xdr="http://schemas.openxmlformats.org/drawingml/2006/spreadsheetDrawing">
      <xdr:col>99</xdr:col>
      <xdr:colOff>146050</xdr:colOff>
      <xdr:row>33</xdr:row>
      <xdr:rowOff>55880</xdr:rowOff>
    </xdr:to>
    <xdr:sp macro="" textlink="">
      <xdr:nvSpPr>
        <xdr:cNvPr id="353" name="正方形/長方形 352"/>
        <xdr:cNvSpPr/>
      </xdr:nvSpPr>
      <xdr:spPr>
        <a:xfrm>
          <a:off x="17672685"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124460</xdr:rowOff>
    </xdr:from>
    <xdr:to xmlns:xdr="http://schemas.openxmlformats.org/drawingml/2006/spreadsheetDrawing">
      <xdr:col>106</xdr:col>
      <xdr:colOff>139700</xdr:colOff>
      <xdr:row>32</xdr:row>
      <xdr:rowOff>37465</xdr:rowOff>
    </xdr:to>
    <xdr:sp macro="" textlink="">
      <xdr:nvSpPr>
        <xdr:cNvPr id="354" name="正方形/長方形 353"/>
        <xdr:cNvSpPr/>
      </xdr:nvSpPr>
      <xdr:spPr>
        <a:xfrm>
          <a:off x="18986500"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31</xdr:row>
      <xdr:rowOff>142875</xdr:rowOff>
    </xdr:from>
    <xdr:to xmlns:xdr="http://schemas.openxmlformats.org/drawingml/2006/spreadsheetDrawing">
      <xdr:col>106</xdr:col>
      <xdr:colOff>139700</xdr:colOff>
      <xdr:row>33</xdr:row>
      <xdr:rowOff>55880</xdr:rowOff>
    </xdr:to>
    <xdr:sp macro="" textlink="">
      <xdr:nvSpPr>
        <xdr:cNvPr id="355" name="正方形/長方形 354"/>
        <xdr:cNvSpPr/>
      </xdr:nvSpPr>
      <xdr:spPr>
        <a:xfrm>
          <a:off x="18986500"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117475</xdr:rowOff>
    </xdr:from>
    <xdr:to xmlns:xdr="http://schemas.openxmlformats.org/drawingml/2006/spreadsheetDrawing">
      <xdr:col>85</xdr:col>
      <xdr:colOff>95250</xdr:colOff>
      <xdr:row>47</xdr:row>
      <xdr:rowOff>130175</xdr:rowOff>
    </xdr:to>
    <xdr:sp macro="" textlink="">
      <xdr:nvSpPr>
        <xdr:cNvPr id="356" name="正方形/長方形 355"/>
        <xdr:cNvSpPr/>
      </xdr:nvSpPr>
      <xdr:spPr>
        <a:xfrm>
          <a:off x="11548745" y="564959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117475</xdr:rowOff>
    </xdr:from>
    <xdr:to xmlns:xdr="http://schemas.openxmlformats.org/drawingml/2006/spreadsheetDrawing">
      <xdr:col>115</xdr:col>
      <xdr:colOff>31750</xdr:colOff>
      <xdr:row>47</xdr:row>
      <xdr:rowOff>130175</xdr:rowOff>
    </xdr:to>
    <xdr:sp macro="" textlink="">
      <xdr:nvSpPr>
        <xdr:cNvPr id="357" name="正方形/長方形 356"/>
        <xdr:cNvSpPr/>
      </xdr:nvSpPr>
      <xdr:spPr>
        <a:xfrm>
          <a:off x="16295370" y="564959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117475</xdr:rowOff>
    </xdr:from>
    <xdr:to xmlns:xdr="http://schemas.openxmlformats.org/drawingml/2006/spreadsheetDrawing">
      <xdr:col>104</xdr:col>
      <xdr:colOff>114300</xdr:colOff>
      <xdr:row>35</xdr:row>
      <xdr:rowOff>31115</xdr:rowOff>
    </xdr:to>
    <xdr:sp macro="" textlink="">
      <xdr:nvSpPr>
        <xdr:cNvPr id="358" name="正方形/長方形 357"/>
        <xdr:cNvSpPr/>
      </xdr:nvSpPr>
      <xdr:spPr>
        <a:xfrm>
          <a:off x="16295370" y="564959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188595</xdr:colOff>
      <xdr:row>35</xdr:row>
      <xdr:rowOff>93345</xdr:rowOff>
    </xdr:from>
    <xdr:to xmlns:xdr="http://schemas.openxmlformats.org/drawingml/2006/spreadsheetDrawing">
      <xdr:col>114</xdr:col>
      <xdr:colOff>114300</xdr:colOff>
      <xdr:row>47</xdr:row>
      <xdr:rowOff>68580</xdr:rowOff>
    </xdr:to>
    <xdr:sp macro="" textlink="" fLocksText="0">
      <xdr:nvSpPr>
        <xdr:cNvPr id="359" name="テキスト ボックス 358"/>
        <xdr:cNvSpPr txBox="1"/>
      </xdr:nvSpPr>
      <xdr:spPr>
        <a:xfrm>
          <a:off x="16407765" y="5960745"/>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a:t>
          </a:r>
          <a:r>
            <a:rPr lang="ja-JP" altLang="ja-JP" sz="1000">
              <a:solidFill>
                <a:schemeClr val="dk1"/>
              </a:solidFill>
              <a:effectLst/>
              <a:latin typeface="ＭＳ Ｐゴシック"/>
              <a:ea typeface="ＭＳ Ｐゴシック"/>
              <a:cs typeface="+mn-cs"/>
            </a:rPr>
            <a:t>実質公債費比率は、前年度から0.3ポイント増加して</a:t>
          </a:r>
          <a:r>
            <a:rPr lang="ja-JP" altLang="en-US" sz="1000">
              <a:solidFill>
                <a:schemeClr val="dk1"/>
              </a:solidFill>
              <a:effectLst/>
              <a:latin typeface="ＭＳ Ｐゴシック"/>
              <a:ea typeface="ＭＳ Ｐゴシック"/>
              <a:cs typeface="+mn-cs"/>
            </a:rPr>
            <a:t>6.9</a:t>
          </a:r>
          <a:r>
            <a:rPr lang="ja-JP" altLang="ja-JP" sz="1000">
              <a:solidFill>
                <a:schemeClr val="dk1"/>
              </a:solidFill>
              <a:effectLst/>
              <a:latin typeface="ＭＳ Ｐゴシック"/>
              <a:ea typeface="ＭＳ Ｐゴシック"/>
              <a:cs typeface="+mn-cs"/>
            </a:rPr>
            <a:t>％となったものの</a:t>
          </a:r>
          <a:r>
            <a:rPr lang="ja-JP" altLang="ja-JP" sz="1000">
              <a:solidFill>
                <a:schemeClr val="dk1"/>
              </a:solidFill>
              <a:effectLst/>
              <a:latin typeface="ＭＳ Ｐゴシック"/>
              <a:ea typeface="ＭＳ Ｐゴシック"/>
              <a:cs typeface="+mn-cs"/>
            </a:rPr>
            <a:t>、類似団体平均を</a:t>
          </a:r>
          <a:r>
            <a:rPr lang="ja-JP" altLang="ja-JP" sz="1000">
              <a:solidFill>
                <a:schemeClr val="dk1"/>
              </a:solidFill>
              <a:effectLst/>
              <a:latin typeface="ＭＳ Ｐゴシック"/>
              <a:ea typeface="ＭＳ Ｐゴシック"/>
              <a:cs typeface="+mn-cs"/>
            </a:rPr>
            <a:t>下回っている。</a:t>
          </a:r>
          <a:endParaRPr lang="ja-JP" altLang="ja-JP" sz="1000">
            <a:effectLst/>
            <a:latin typeface="ＭＳ Ｐゴシック"/>
            <a:ea typeface="ＭＳ Ｐゴシック"/>
          </a:endParaRPr>
        </a:p>
        <a:p>
          <a:r>
            <a:rPr lang="ja-JP" altLang="ja-JP" sz="1000">
              <a:solidFill>
                <a:schemeClr val="dk1"/>
              </a:solidFill>
              <a:effectLst/>
              <a:latin typeface="ＭＳ Ｐゴシック"/>
              <a:ea typeface="ＭＳ Ｐゴシック"/>
              <a:cs typeface="+mn-cs"/>
            </a:rPr>
            <a:t>　分母では、標準財政規模が</a:t>
          </a:r>
          <a:r>
            <a:rPr lang="ja-JP" altLang="ja-JP" sz="1000">
              <a:solidFill>
                <a:schemeClr val="dk1"/>
              </a:solidFill>
              <a:effectLst/>
              <a:latin typeface="ＭＳ Ｐゴシック"/>
              <a:ea typeface="ＭＳ Ｐゴシック"/>
              <a:cs typeface="+mn-cs"/>
            </a:rPr>
            <a:t/>
          </a:r>
          <a:r>
            <a:rPr lang="ja-JP" altLang="en-US" sz="1000">
              <a:solidFill>
                <a:schemeClr val="dk1"/>
              </a:solidFill>
              <a:effectLst/>
              <a:latin typeface="ＭＳ Ｐゴシック"/>
              <a:ea typeface="ＭＳ Ｐゴシック"/>
              <a:cs typeface="+mn-cs"/>
            </a:rPr>
            <a:t>減少した一方で、</a:t>
          </a:r>
          <a:r>
            <a:rPr lang="ja-JP" altLang="ja-JP" sz="1000">
              <a:solidFill>
                <a:schemeClr val="dk1"/>
              </a:solidFill>
              <a:effectLst/>
              <a:latin typeface="ＭＳ Ｐゴシック"/>
              <a:ea typeface="ＭＳ Ｐゴシック"/>
              <a:cs typeface="+mn-cs"/>
            </a:rPr>
            <a:t>控除要因である</a:t>
          </a:r>
          <a:r>
            <a:rPr lang="ja-JP" altLang="en-US" sz="1000">
              <a:solidFill>
                <a:schemeClr val="dk1"/>
              </a:solidFill>
              <a:effectLst/>
              <a:latin typeface="ＭＳ Ｐゴシック"/>
              <a:ea typeface="ＭＳ Ｐゴシック"/>
              <a:cs typeface="+mn-cs"/>
            </a:rPr>
            <a:t>合併特例事業債</a:t>
          </a:r>
          <a:r>
            <a:rPr lang="ja-JP" altLang="ja-JP" sz="1000">
              <a:solidFill>
                <a:schemeClr val="dk1"/>
              </a:solidFill>
              <a:effectLst/>
              <a:latin typeface="ＭＳ Ｐゴシック"/>
              <a:ea typeface="ＭＳ Ｐゴシック"/>
              <a:cs typeface="+mn-cs"/>
            </a:rPr>
            <a:t>等に係る基準財政需要</a:t>
          </a:r>
          <a:r>
            <a:rPr lang="ja-JP" altLang="en-US" sz="1000">
              <a:solidFill>
                <a:schemeClr val="dk1"/>
              </a:solidFill>
              <a:effectLst/>
              <a:latin typeface="ＭＳ Ｐゴシック"/>
              <a:ea typeface="ＭＳ Ｐゴシック"/>
              <a:cs typeface="+mn-cs"/>
            </a:rPr>
            <a:t>算入額が元金償還開始に伴って</a:t>
          </a:r>
          <a:r>
            <a:rPr lang="ja-JP" altLang="ja-JP" sz="1000">
              <a:solidFill>
                <a:schemeClr val="dk1"/>
              </a:solidFill>
              <a:effectLst/>
              <a:latin typeface="ＭＳ Ｐゴシック"/>
              <a:ea typeface="ＭＳ Ｐゴシック"/>
              <a:cs typeface="+mn-cs"/>
            </a:rPr>
            <a:t>増加</a:t>
          </a:r>
          <a:r>
            <a:rPr lang="ja-JP" altLang="en-US" sz="1000">
              <a:solidFill>
                <a:schemeClr val="dk1"/>
              </a:solidFill>
              <a:effectLst/>
              <a:latin typeface="ＭＳ Ｐゴシック"/>
              <a:ea typeface="ＭＳ Ｐゴシック"/>
              <a:cs typeface="+mn-cs"/>
            </a:rPr>
            <a:t>したこと</a:t>
          </a:r>
          <a:r>
            <a:rPr lang="ja-JP" altLang="ja-JP" sz="1000">
              <a:solidFill>
                <a:schemeClr val="dk1"/>
              </a:solidFill>
              <a:effectLst/>
              <a:latin typeface="ＭＳ Ｐゴシック"/>
              <a:ea typeface="ＭＳ Ｐゴシック"/>
              <a:cs typeface="+mn-cs"/>
            </a:rPr>
            <a:t>などにより、</a:t>
          </a:r>
          <a:r>
            <a:rPr lang="ja-JP" altLang="en-US" sz="1000">
              <a:solidFill>
                <a:schemeClr val="dk1"/>
              </a:solidFill>
              <a:effectLst/>
              <a:latin typeface="ＭＳ Ｐゴシック"/>
              <a:ea typeface="ＭＳ Ｐゴシック"/>
              <a:cs typeface="+mn-cs"/>
            </a:rPr>
            <a:t>前年度から81</a:t>
          </a:r>
          <a:r>
            <a:rPr lang="ja-JP" altLang="ja-JP" sz="1000">
              <a:solidFill>
                <a:schemeClr val="dk1"/>
              </a:solidFill>
              <a:effectLst/>
              <a:latin typeface="ＭＳ Ｐゴシック"/>
              <a:ea typeface="ＭＳ Ｐゴシック"/>
              <a:cs typeface="+mn-cs"/>
            </a:rPr>
            <a:t>百万円減少した</a:t>
          </a:r>
          <a:r>
            <a:rPr lang="ja-JP" altLang="en-US" sz="1000">
              <a:solidFill>
                <a:schemeClr val="dk1"/>
              </a:solidFill>
              <a:effectLst/>
              <a:latin typeface="ＭＳ Ｐゴシック"/>
              <a:ea typeface="ＭＳ Ｐゴシック"/>
              <a:cs typeface="+mn-cs"/>
            </a:rPr>
            <a:t>。</a:t>
          </a:r>
          <a:r>
            <a:rPr lang="en-US" altLang="ja-JP" sz="1000">
              <a:solidFill>
                <a:schemeClr val="dk1"/>
              </a:solidFill>
              <a:effectLst/>
              <a:latin typeface="ＭＳ Ｐゴシック"/>
              <a:ea typeface="ＭＳ Ｐゴシック"/>
              <a:cs typeface="+mn-cs"/>
            </a:rPr>
            <a:t/>
          </a:r>
          <a:br>
            <a:rPr lang="en-US" altLang="ja-JP" sz="1000">
              <a:solidFill>
                <a:schemeClr val="dk1"/>
              </a:solidFill>
              <a:effectLst/>
              <a:latin typeface="ＭＳ Ｐゴシック"/>
              <a:ea typeface="ＭＳ Ｐゴシック"/>
              <a:cs typeface="+mn-cs"/>
            </a:rPr>
          </a:br>
          <a:r>
            <a:rPr lang="ja-JP" altLang="en-US" sz="1000">
              <a:solidFill>
                <a:schemeClr val="dk1"/>
              </a:solidFill>
              <a:effectLst/>
              <a:latin typeface="ＭＳ Ｐゴシック"/>
              <a:ea typeface="ＭＳ Ｐゴシック"/>
              <a:cs typeface="+mn-cs"/>
            </a:rPr>
            <a:t>　分子では、学校施設整備事業等に係る元金償還の開始により、公債費が増加したことなどで、前年度から16百万円減少した。</a:t>
          </a:r>
          <a:r>
            <a:rPr lang="en-US" altLang="ja-JP" sz="1000">
              <a:solidFill>
                <a:schemeClr val="dk1"/>
              </a:solidFill>
              <a:effectLst/>
              <a:latin typeface="ＭＳ Ｐゴシック"/>
              <a:ea typeface="ＭＳ Ｐゴシック"/>
              <a:cs typeface="+mn-cs"/>
            </a:rPr>
            <a:t/>
          </a:r>
          <a:br>
            <a:rPr lang="en-US" altLang="ja-JP" sz="1000">
              <a:solidFill>
                <a:schemeClr val="dk1"/>
              </a:solidFill>
              <a:effectLst/>
              <a:latin typeface="ＭＳ Ｐゴシック"/>
              <a:ea typeface="ＭＳ Ｐゴシック"/>
              <a:cs typeface="+mn-cs"/>
            </a:rPr>
          </a:br>
          <a:r>
            <a:rPr lang="ja-JP" altLang="ja-JP" sz="1000">
              <a:solidFill>
                <a:schemeClr val="dk1"/>
              </a:solidFill>
              <a:effectLst/>
              <a:latin typeface="ＭＳ Ｐゴシック"/>
              <a:ea typeface="ＭＳ Ｐゴシック"/>
              <a:cs typeface="+mn-cs"/>
            </a:rPr>
            <a:t>　</a:t>
          </a:r>
          <a:r>
            <a:rPr lang="ja-JP" altLang="en-US" sz="1000">
              <a:latin typeface="ＭＳ Ｐゴシック"/>
              <a:ea typeface="ＭＳ Ｐゴシック"/>
            </a:rPr>
            <a:t>今後、</a:t>
          </a:r>
          <a:r>
            <a:rPr lang="ja-JP" altLang="ja-JP" sz="1000">
              <a:solidFill>
                <a:schemeClr val="dk1"/>
              </a:solidFill>
              <a:effectLst/>
              <a:latin typeface="ＭＳ Ｐゴシック"/>
              <a:ea typeface="ＭＳ Ｐゴシック"/>
              <a:cs typeface="+mn-cs"/>
            </a:rPr>
            <a:t>天王市民センター（仮称）や</a:t>
          </a:r>
          <a:r>
            <a:rPr lang="ja-JP" altLang="en-US" sz="1000">
              <a:solidFill>
                <a:schemeClr val="dk1"/>
              </a:solidFill>
              <a:effectLst/>
              <a:latin typeface="ＭＳ Ｐゴシック"/>
              <a:ea typeface="ＭＳ Ｐゴシック"/>
              <a:cs typeface="+mn-cs"/>
            </a:rPr>
            <a:t>天王こども園といった大型の</a:t>
          </a:r>
          <a:r>
            <a:rPr lang="ja-JP" altLang="en-US" sz="1000">
              <a:latin typeface="ＭＳ Ｐゴシック"/>
              <a:ea typeface="ＭＳ Ｐゴシック"/>
            </a:rPr>
            <a:t>公共施設等整備事業実施により</a:t>
          </a:r>
          <a:r>
            <a:rPr lang="ja-JP" altLang="en-US" sz="1000">
              <a:solidFill>
                <a:schemeClr val="dk1"/>
              </a:solidFill>
              <a:effectLst/>
              <a:latin typeface="ＭＳ Ｐゴシック"/>
              <a:ea typeface="ＭＳ Ｐゴシック"/>
              <a:cs typeface="+mn-cs"/>
            </a:rPr>
            <a:t>元利償還金が増加することで</a:t>
          </a:r>
          <a:r>
            <a:rPr lang="ja-JP" altLang="ja-JP" sz="1000">
              <a:solidFill>
                <a:schemeClr val="dk1"/>
              </a:solidFill>
              <a:effectLst/>
              <a:latin typeface="ＭＳ Ｐゴシック"/>
              <a:ea typeface="ＭＳ Ｐゴシック"/>
              <a:cs typeface="+mn-cs"/>
            </a:rPr>
            <a:t>、</a:t>
          </a:r>
          <a:r>
            <a:rPr lang="ja-JP" altLang="en-US" sz="1000">
              <a:solidFill>
                <a:schemeClr val="dk1"/>
              </a:solidFill>
              <a:effectLst/>
              <a:latin typeface="ＭＳ Ｐゴシック"/>
              <a:ea typeface="ＭＳ Ｐゴシック"/>
              <a:cs typeface="+mn-cs"/>
            </a:rPr>
            <a:t>実質公債費</a:t>
          </a:r>
          <a:r>
            <a:rPr lang="ja-JP" altLang="ja-JP" sz="1000">
              <a:solidFill>
                <a:schemeClr val="dk1"/>
              </a:solidFill>
              <a:effectLst/>
              <a:latin typeface="ＭＳ Ｐゴシック"/>
              <a:ea typeface="ＭＳ Ｐゴシック"/>
              <a:cs typeface="+mn-cs"/>
            </a:rPr>
            <a:t>比率は上昇すると見込まれる</a:t>
          </a:r>
          <a:r>
            <a:rPr lang="ja-JP" altLang="en-US" sz="1000">
              <a:solidFill>
                <a:schemeClr val="dk1"/>
              </a:solidFill>
              <a:effectLst/>
              <a:latin typeface="ＭＳ Ｐゴシック"/>
              <a:ea typeface="ＭＳ Ｐゴシック"/>
              <a:cs typeface="+mn-cs"/>
            </a:rPr>
            <a:t>が</a:t>
          </a:r>
          <a:r>
            <a:rPr lang="ja-JP" altLang="ja-JP" sz="1000">
              <a:solidFill>
                <a:schemeClr val="dk1"/>
              </a:solidFill>
              <a:effectLst/>
              <a:latin typeface="ＭＳ Ｐゴシック"/>
              <a:ea typeface="ＭＳ Ｐゴシック"/>
              <a:cs typeface="+mn-cs"/>
            </a:rPr>
            <a:t>、</a:t>
          </a:r>
          <a:r>
            <a:rPr lang="ja-JP" altLang="ja-JP" sz="1000">
              <a:solidFill>
                <a:schemeClr val="dk1"/>
              </a:solidFill>
              <a:effectLst/>
              <a:latin typeface="ＭＳ Ｐゴシック"/>
              <a:ea typeface="ＭＳ Ｐゴシック"/>
              <a:cs typeface="+mn-cs"/>
            </a:rPr>
            <a:t>地方債の繰上償還を着実に実施することで</a:t>
          </a:r>
          <a:r>
            <a:rPr lang="ja-JP" altLang="en-US" sz="1000">
              <a:solidFill>
                <a:schemeClr val="dk1"/>
              </a:solidFill>
              <a:effectLst/>
              <a:latin typeface="ＭＳ Ｐゴシック"/>
              <a:ea typeface="ＭＳ Ｐゴシック"/>
              <a:cs typeface="+mn-cs"/>
            </a:rPr>
            <a:t>、</a:t>
          </a:r>
          <a:r>
            <a:rPr lang="ja-JP" altLang="ja-JP" sz="1000">
              <a:solidFill>
                <a:schemeClr val="dk1"/>
              </a:solidFill>
              <a:effectLst/>
              <a:latin typeface="ＭＳ Ｐゴシック"/>
              <a:ea typeface="ＭＳ Ｐゴシック"/>
              <a:cs typeface="+mn-cs"/>
            </a:rPr>
            <a:t>比率の上昇を抑制していく。</a:t>
          </a:r>
        </a:p>
      </xdr:txBody>
    </xdr:sp>
    <xdr:clientData/>
  </xdr:twoCellAnchor>
  <xdr:oneCellAnchor>
    <xdr:from xmlns:xdr="http://schemas.openxmlformats.org/drawingml/2006/spreadsheetDrawing">
      <xdr:col>61</xdr:col>
      <xdr:colOff>6350</xdr:colOff>
      <xdr:row>32</xdr:row>
      <xdr:rowOff>99060</xdr:rowOff>
    </xdr:from>
    <xdr:ext cx="285115" cy="219710"/>
    <xdr:sp macro="" textlink="">
      <xdr:nvSpPr>
        <xdr:cNvPr id="360" name="テキスト ボックス 359"/>
        <xdr:cNvSpPr txBox="1"/>
      </xdr:nvSpPr>
      <xdr:spPr>
        <a:xfrm>
          <a:off x="11510645" y="5463540"/>
          <a:ext cx="28511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130175</xdr:rowOff>
    </xdr:from>
    <xdr:to xmlns:xdr="http://schemas.openxmlformats.org/drawingml/2006/spreadsheetDrawing">
      <xdr:col>85</xdr:col>
      <xdr:colOff>95250</xdr:colOff>
      <xdr:row>47</xdr:row>
      <xdr:rowOff>130175</xdr:rowOff>
    </xdr:to>
    <xdr:cxnSp macro="">
      <xdr:nvCxnSpPr>
        <xdr:cNvPr id="361" name="直線コネクタ 360"/>
        <xdr:cNvCxnSpPr/>
      </xdr:nvCxnSpPr>
      <xdr:spPr>
        <a:xfrm>
          <a:off x="11548745" y="8009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159385</xdr:rowOff>
    </xdr:from>
    <xdr:ext cx="748665" cy="240030"/>
    <xdr:sp macro="" textlink="">
      <xdr:nvSpPr>
        <xdr:cNvPr id="362" name="テキスト ボックス 361"/>
        <xdr:cNvSpPr txBox="1"/>
      </xdr:nvSpPr>
      <xdr:spPr>
        <a:xfrm>
          <a:off x="10870565" y="7870825"/>
          <a:ext cx="748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161925</xdr:rowOff>
    </xdr:from>
    <xdr:to xmlns:xdr="http://schemas.openxmlformats.org/drawingml/2006/spreadsheetDrawing">
      <xdr:col>85</xdr:col>
      <xdr:colOff>95250</xdr:colOff>
      <xdr:row>44</xdr:row>
      <xdr:rowOff>161925</xdr:rowOff>
    </xdr:to>
    <xdr:cxnSp macro="">
      <xdr:nvCxnSpPr>
        <xdr:cNvPr id="363" name="直線コネクタ 362"/>
        <xdr:cNvCxnSpPr/>
      </xdr:nvCxnSpPr>
      <xdr:spPr>
        <a:xfrm>
          <a:off x="11548745" y="75380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22225</xdr:rowOff>
    </xdr:from>
    <xdr:ext cx="748665" cy="253365"/>
    <xdr:sp macro="" textlink="">
      <xdr:nvSpPr>
        <xdr:cNvPr id="364" name="テキスト ボックス 363"/>
        <xdr:cNvSpPr txBox="1"/>
      </xdr:nvSpPr>
      <xdr:spPr>
        <a:xfrm>
          <a:off x="10870565" y="739838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24765</xdr:rowOff>
    </xdr:from>
    <xdr:to xmlns:xdr="http://schemas.openxmlformats.org/drawingml/2006/spreadsheetDrawing">
      <xdr:col>85</xdr:col>
      <xdr:colOff>95250</xdr:colOff>
      <xdr:row>42</xdr:row>
      <xdr:rowOff>24765</xdr:rowOff>
    </xdr:to>
    <xdr:cxnSp macro="">
      <xdr:nvCxnSpPr>
        <xdr:cNvPr id="365" name="直線コネクタ 364"/>
        <xdr:cNvCxnSpPr/>
      </xdr:nvCxnSpPr>
      <xdr:spPr>
        <a:xfrm>
          <a:off x="11548745" y="70656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53340</xdr:rowOff>
    </xdr:from>
    <xdr:ext cx="748665" cy="240030"/>
    <xdr:sp macro="" textlink="">
      <xdr:nvSpPr>
        <xdr:cNvPr id="366" name="テキスト ボックス 365"/>
        <xdr:cNvSpPr txBox="1"/>
      </xdr:nvSpPr>
      <xdr:spPr>
        <a:xfrm>
          <a:off x="10870565" y="6926580"/>
          <a:ext cx="748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55880</xdr:rowOff>
    </xdr:from>
    <xdr:to xmlns:xdr="http://schemas.openxmlformats.org/drawingml/2006/spreadsheetDrawing">
      <xdr:col>85</xdr:col>
      <xdr:colOff>95250</xdr:colOff>
      <xdr:row>39</xdr:row>
      <xdr:rowOff>55880</xdr:rowOff>
    </xdr:to>
    <xdr:cxnSp macro="">
      <xdr:nvCxnSpPr>
        <xdr:cNvPr id="367" name="直線コネクタ 366"/>
        <xdr:cNvCxnSpPr/>
      </xdr:nvCxnSpPr>
      <xdr:spPr>
        <a:xfrm>
          <a:off x="11548745" y="65938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84455</xdr:rowOff>
    </xdr:from>
    <xdr:ext cx="748665" cy="241935"/>
    <xdr:sp macro="" textlink="">
      <xdr:nvSpPr>
        <xdr:cNvPr id="368" name="テキスト ボックス 367"/>
        <xdr:cNvSpPr txBox="1"/>
      </xdr:nvSpPr>
      <xdr:spPr>
        <a:xfrm>
          <a:off x="10870565" y="6454775"/>
          <a:ext cx="7486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86995</xdr:rowOff>
    </xdr:from>
    <xdr:to xmlns:xdr="http://schemas.openxmlformats.org/drawingml/2006/spreadsheetDrawing">
      <xdr:col>85</xdr:col>
      <xdr:colOff>95250</xdr:colOff>
      <xdr:row>36</xdr:row>
      <xdr:rowOff>86995</xdr:rowOff>
    </xdr:to>
    <xdr:cxnSp macro="">
      <xdr:nvCxnSpPr>
        <xdr:cNvPr id="369" name="直線コネクタ 368"/>
        <xdr:cNvCxnSpPr/>
      </xdr:nvCxnSpPr>
      <xdr:spPr>
        <a:xfrm>
          <a:off x="11548745" y="61220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115570</xdr:rowOff>
    </xdr:from>
    <xdr:ext cx="748665" cy="253365"/>
    <xdr:sp macro="" textlink="">
      <xdr:nvSpPr>
        <xdr:cNvPr id="370" name="テキスト ボックス 369"/>
        <xdr:cNvSpPr txBox="1"/>
      </xdr:nvSpPr>
      <xdr:spPr>
        <a:xfrm>
          <a:off x="10870565" y="5982970"/>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117475</xdr:rowOff>
    </xdr:from>
    <xdr:to xmlns:xdr="http://schemas.openxmlformats.org/drawingml/2006/spreadsheetDrawing">
      <xdr:col>85</xdr:col>
      <xdr:colOff>95250</xdr:colOff>
      <xdr:row>33</xdr:row>
      <xdr:rowOff>117475</xdr:rowOff>
    </xdr:to>
    <xdr:cxnSp macro="">
      <xdr:nvCxnSpPr>
        <xdr:cNvPr id="371" name="直線コネクタ 370"/>
        <xdr:cNvCxnSpPr/>
      </xdr:nvCxnSpPr>
      <xdr:spPr>
        <a:xfrm>
          <a:off x="11548745" y="56495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117475</xdr:rowOff>
    </xdr:from>
    <xdr:to xmlns:xdr="http://schemas.openxmlformats.org/drawingml/2006/spreadsheetDrawing">
      <xdr:col>85</xdr:col>
      <xdr:colOff>95250</xdr:colOff>
      <xdr:row>47</xdr:row>
      <xdr:rowOff>130175</xdr:rowOff>
    </xdr:to>
    <xdr:sp macro="" textlink="">
      <xdr:nvSpPr>
        <xdr:cNvPr id="372" name="公債費負担の状況グラフ枠"/>
        <xdr:cNvSpPr/>
      </xdr:nvSpPr>
      <xdr:spPr>
        <a:xfrm>
          <a:off x="11548745" y="564959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39370</xdr:rowOff>
    </xdr:from>
    <xdr:to xmlns:xdr="http://schemas.openxmlformats.org/drawingml/2006/spreadsheetDrawing">
      <xdr:col>81</xdr:col>
      <xdr:colOff>44450</xdr:colOff>
      <xdr:row>45</xdr:row>
      <xdr:rowOff>59690</xdr:rowOff>
    </xdr:to>
    <xdr:cxnSp macro="">
      <xdr:nvCxnSpPr>
        <xdr:cNvPr id="373" name="直線コネクタ 372"/>
        <xdr:cNvCxnSpPr/>
      </xdr:nvCxnSpPr>
      <xdr:spPr>
        <a:xfrm flipV="1">
          <a:off x="15320645" y="6074410"/>
          <a:ext cx="0" cy="15290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32385</xdr:rowOff>
    </xdr:from>
    <xdr:ext cx="748665" cy="240665"/>
    <xdr:sp macro="" textlink="">
      <xdr:nvSpPr>
        <xdr:cNvPr id="374" name="公債費負担の状況最小値テキスト"/>
        <xdr:cNvSpPr txBox="1"/>
      </xdr:nvSpPr>
      <xdr:spPr>
        <a:xfrm>
          <a:off x="15409545" y="7576185"/>
          <a:ext cx="74866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59690</xdr:rowOff>
    </xdr:from>
    <xdr:to xmlns:xdr="http://schemas.openxmlformats.org/drawingml/2006/spreadsheetDrawing">
      <xdr:col>81</xdr:col>
      <xdr:colOff>133350</xdr:colOff>
      <xdr:row>45</xdr:row>
      <xdr:rowOff>59690</xdr:rowOff>
    </xdr:to>
    <xdr:cxnSp macro="">
      <xdr:nvCxnSpPr>
        <xdr:cNvPr id="375" name="直線コネクタ 374"/>
        <xdr:cNvCxnSpPr/>
      </xdr:nvCxnSpPr>
      <xdr:spPr>
        <a:xfrm>
          <a:off x="15252700" y="760349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124460</xdr:rowOff>
    </xdr:from>
    <xdr:ext cx="748665" cy="240665"/>
    <xdr:sp macro="" textlink="">
      <xdr:nvSpPr>
        <xdr:cNvPr id="376" name="公債費負担の状況最大値テキスト"/>
        <xdr:cNvSpPr txBox="1"/>
      </xdr:nvSpPr>
      <xdr:spPr>
        <a:xfrm>
          <a:off x="15409545" y="5824220"/>
          <a:ext cx="74866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39370</xdr:rowOff>
    </xdr:from>
    <xdr:to xmlns:xdr="http://schemas.openxmlformats.org/drawingml/2006/spreadsheetDrawing">
      <xdr:col>81</xdr:col>
      <xdr:colOff>133350</xdr:colOff>
      <xdr:row>36</xdr:row>
      <xdr:rowOff>39370</xdr:rowOff>
    </xdr:to>
    <xdr:cxnSp macro="">
      <xdr:nvCxnSpPr>
        <xdr:cNvPr id="377" name="直線コネクタ 376"/>
        <xdr:cNvCxnSpPr/>
      </xdr:nvCxnSpPr>
      <xdr:spPr>
        <a:xfrm>
          <a:off x="15252700" y="607441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40</xdr:row>
      <xdr:rowOff>39370</xdr:rowOff>
    </xdr:from>
    <xdr:to xmlns:xdr="http://schemas.openxmlformats.org/drawingml/2006/spreadsheetDrawing">
      <xdr:col>81</xdr:col>
      <xdr:colOff>44450</xdr:colOff>
      <xdr:row>40</xdr:row>
      <xdr:rowOff>67945</xdr:rowOff>
    </xdr:to>
    <xdr:cxnSp macro="">
      <xdr:nvCxnSpPr>
        <xdr:cNvPr id="378" name="直線コネクタ 377"/>
        <xdr:cNvCxnSpPr/>
      </xdr:nvCxnSpPr>
      <xdr:spPr>
        <a:xfrm>
          <a:off x="14566265" y="6744970"/>
          <a:ext cx="75438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160655</xdr:rowOff>
    </xdr:from>
    <xdr:ext cx="748665" cy="240665"/>
    <xdr:sp macro="" textlink="">
      <xdr:nvSpPr>
        <xdr:cNvPr id="379" name="公債費負担の状況平均値テキスト"/>
        <xdr:cNvSpPr txBox="1"/>
      </xdr:nvSpPr>
      <xdr:spPr>
        <a:xfrm>
          <a:off x="15409545" y="6866255"/>
          <a:ext cx="748665" cy="2406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41</xdr:row>
      <xdr:rowOff>19685</xdr:rowOff>
    </xdr:from>
    <xdr:to xmlns:xdr="http://schemas.openxmlformats.org/drawingml/2006/spreadsheetDrawing">
      <xdr:col>81</xdr:col>
      <xdr:colOff>95250</xdr:colOff>
      <xdr:row>41</xdr:row>
      <xdr:rowOff>118745</xdr:rowOff>
    </xdr:to>
    <xdr:sp macro="" textlink="">
      <xdr:nvSpPr>
        <xdr:cNvPr id="380" name="フローチャート: 判断 379"/>
        <xdr:cNvSpPr/>
      </xdr:nvSpPr>
      <xdr:spPr>
        <a:xfrm>
          <a:off x="15276195" y="689292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40</xdr:row>
      <xdr:rowOff>29845</xdr:rowOff>
    </xdr:from>
    <xdr:to xmlns:xdr="http://schemas.openxmlformats.org/drawingml/2006/spreadsheetDrawing">
      <xdr:col>77</xdr:col>
      <xdr:colOff>44450</xdr:colOff>
      <xdr:row>40</xdr:row>
      <xdr:rowOff>39370</xdr:rowOff>
    </xdr:to>
    <xdr:cxnSp macro="">
      <xdr:nvCxnSpPr>
        <xdr:cNvPr id="381" name="直線コネクタ 380"/>
        <xdr:cNvCxnSpPr/>
      </xdr:nvCxnSpPr>
      <xdr:spPr>
        <a:xfrm>
          <a:off x="13767435" y="6735445"/>
          <a:ext cx="79883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41</xdr:row>
      <xdr:rowOff>39370</xdr:rowOff>
    </xdr:from>
    <xdr:to xmlns:xdr="http://schemas.openxmlformats.org/drawingml/2006/spreadsheetDrawing">
      <xdr:col>77</xdr:col>
      <xdr:colOff>95250</xdr:colOff>
      <xdr:row>41</xdr:row>
      <xdr:rowOff>138430</xdr:rowOff>
    </xdr:to>
    <xdr:sp macro="" textlink="">
      <xdr:nvSpPr>
        <xdr:cNvPr id="382" name="フローチャート: 判断 381"/>
        <xdr:cNvSpPr/>
      </xdr:nvSpPr>
      <xdr:spPr>
        <a:xfrm>
          <a:off x="14521815" y="691261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123825</xdr:rowOff>
    </xdr:from>
    <xdr:ext cx="736600" cy="240665"/>
    <xdr:sp macro="" textlink="">
      <xdr:nvSpPr>
        <xdr:cNvPr id="383" name="テキスト ボックス 382"/>
        <xdr:cNvSpPr txBox="1"/>
      </xdr:nvSpPr>
      <xdr:spPr>
        <a:xfrm>
          <a:off x="14227175" y="6997065"/>
          <a:ext cx="7366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29845</xdr:rowOff>
    </xdr:from>
    <xdr:to xmlns:xdr="http://schemas.openxmlformats.org/drawingml/2006/spreadsheetDrawing">
      <xdr:col>72</xdr:col>
      <xdr:colOff>188595</xdr:colOff>
      <xdr:row>40</xdr:row>
      <xdr:rowOff>48895</xdr:rowOff>
    </xdr:to>
    <xdr:cxnSp macro="">
      <xdr:nvCxnSpPr>
        <xdr:cNvPr id="384" name="直線コネクタ 383"/>
        <xdr:cNvCxnSpPr/>
      </xdr:nvCxnSpPr>
      <xdr:spPr>
        <a:xfrm flipV="1">
          <a:off x="12976860" y="6735445"/>
          <a:ext cx="79057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67310</xdr:rowOff>
    </xdr:from>
    <xdr:to xmlns:xdr="http://schemas.openxmlformats.org/drawingml/2006/spreadsheetDrawing">
      <xdr:col>73</xdr:col>
      <xdr:colOff>44450</xdr:colOff>
      <xdr:row>41</xdr:row>
      <xdr:rowOff>166370</xdr:rowOff>
    </xdr:to>
    <xdr:sp macro="" textlink="">
      <xdr:nvSpPr>
        <xdr:cNvPr id="385" name="フローチャート: 判断 384"/>
        <xdr:cNvSpPr/>
      </xdr:nvSpPr>
      <xdr:spPr>
        <a:xfrm>
          <a:off x="13731240" y="694055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151130</xdr:rowOff>
    </xdr:from>
    <xdr:ext cx="748665" cy="252730"/>
    <xdr:sp macro="" textlink="">
      <xdr:nvSpPr>
        <xdr:cNvPr id="386" name="テキスト ボックス 385"/>
        <xdr:cNvSpPr txBox="1"/>
      </xdr:nvSpPr>
      <xdr:spPr>
        <a:xfrm>
          <a:off x="13421995" y="7024370"/>
          <a:ext cx="7486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48895</xdr:rowOff>
    </xdr:from>
    <xdr:to xmlns:xdr="http://schemas.openxmlformats.org/drawingml/2006/spreadsheetDrawing">
      <xdr:col>68</xdr:col>
      <xdr:colOff>152400</xdr:colOff>
      <xdr:row>40</xdr:row>
      <xdr:rowOff>142875</xdr:rowOff>
    </xdr:to>
    <xdr:cxnSp macro="">
      <xdr:nvCxnSpPr>
        <xdr:cNvPr id="387" name="直線コネクタ 386"/>
        <xdr:cNvCxnSpPr/>
      </xdr:nvCxnSpPr>
      <xdr:spPr>
        <a:xfrm flipV="1">
          <a:off x="12171680" y="6754495"/>
          <a:ext cx="80518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105410</xdr:rowOff>
    </xdr:from>
    <xdr:to xmlns:xdr="http://schemas.openxmlformats.org/drawingml/2006/spreadsheetDrawing">
      <xdr:col>68</xdr:col>
      <xdr:colOff>188595</xdr:colOff>
      <xdr:row>42</xdr:row>
      <xdr:rowOff>36830</xdr:rowOff>
    </xdr:to>
    <xdr:sp macro="" textlink="">
      <xdr:nvSpPr>
        <xdr:cNvPr id="388" name="フローチャート: 判断 387"/>
        <xdr:cNvSpPr/>
      </xdr:nvSpPr>
      <xdr:spPr>
        <a:xfrm>
          <a:off x="12926060" y="6978650"/>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42</xdr:row>
      <xdr:rowOff>21590</xdr:rowOff>
    </xdr:from>
    <xdr:ext cx="762000" cy="252730"/>
    <xdr:sp macro="" textlink="">
      <xdr:nvSpPr>
        <xdr:cNvPr id="389" name="テキスト ボックス 388"/>
        <xdr:cNvSpPr txBox="1"/>
      </xdr:nvSpPr>
      <xdr:spPr>
        <a:xfrm>
          <a:off x="12635865" y="70624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78740</xdr:rowOff>
    </xdr:from>
    <xdr:to xmlns:xdr="http://schemas.openxmlformats.org/drawingml/2006/spreadsheetDrawing">
      <xdr:col>64</xdr:col>
      <xdr:colOff>152400</xdr:colOff>
      <xdr:row>43</xdr:row>
      <xdr:rowOff>10795</xdr:rowOff>
    </xdr:to>
    <xdr:sp macro="" textlink="">
      <xdr:nvSpPr>
        <xdr:cNvPr id="390" name="フローチャート: 判断 389"/>
        <xdr:cNvSpPr/>
      </xdr:nvSpPr>
      <xdr:spPr>
        <a:xfrm>
          <a:off x="12120880" y="71196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163195</xdr:rowOff>
    </xdr:from>
    <xdr:ext cx="762000" cy="240030"/>
    <xdr:sp macro="" textlink="">
      <xdr:nvSpPr>
        <xdr:cNvPr id="391" name="テキスト ボックス 390"/>
        <xdr:cNvSpPr txBox="1"/>
      </xdr:nvSpPr>
      <xdr:spPr>
        <a:xfrm>
          <a:off x="11832590" y="7204075"/>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128270</xdr:rowOff>
    </xdr:from>
    <xdr:ext cx="762000" cy="240665"/>
    <xdr:sp macro="" textlink="">
      <xdr:nvSpPr>
        <xdr:cNvPr id="392" name="テキスト ボックス 391"/>
        <xdr:cNvSpPr txBox="1"/>
      </xdr:nvSpPr>
      <xdr:spPr>
        <a:xfrm>
          <a:off x="15125700" y="8007350"/>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128270</xdr:rowOff>
    </xdr:from>
    <xdr:ext cx="762000" cy="240665"/>
    <xdr:sp macro="" textlink="">
      <xdr:nvSpPr>
        <xdr:cNvPr id="393" name="テキスト ボックス 392"/>
        <xdr:cNvSpPr txBox="1"/>
      </xdr:nvSpPr>
      <xdr:spPr>
        <a:xfrm>
          <a:off x="14371320" y="8007350"/>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47</xdr:row>
      <xdr:rowOff>128270</xdr:rowOff>
    </xdr:from>
    <xdr:ext cx="762000" cy="240665"/>
    <xdr:sp macro="" textlink="">
      <xdr:nvSpPr>
        <xdr:cNvPr id="394" name="テキスト ボックス 393"/>
        <xdr:cNvSpPr txBox="1"/>
      </xdr:nvSpPr>
      <xdr:spPr>
        <a:xfrm>
          <a:off x="13578840" y="8007350"/>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128270</xdr:rowOff>
    </xdr:from>
    <xdr:ext cx="748665" cy="240665"/>
    <xdr:sp macro="" textlink="">
      <xdr:nvSpPr>
        <xdr:cNvPr id="395" name="テキスト ボックス 394"/>
        <xdr:cNvSpPr txBox="1"/>
      </xdr:nvSpPr>
      <xdr:spPr>
        <a:xfrm>
          <a:off x="12781915" y="8007350"/>
          <a:ext cx="74866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128270</xdr:rowOff>
    </xdr:from>
    <xdr:ext cx="762000" cy="240665"/>
    <xdr:sp macro="" textlink="">
      <xdr:nvSpPr>
        <xdr:cNvPr id="396" name="テキスト ボックス 395"/>
        <xdr:cNvSpPr txBox="1"/>
      </xdr:nvSpPr>
      <xdr:spPr>
        <a:xfrm>
          <a:off x="11976735" y="8007350"/>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40</xdr:row>
      <xdr:rowOff>17780</xdr:rowOff>
    </xdr:from>
    <xdr:to xmlns:xdr="http://schemas.openxmlformats.org/drawingml/2006/spreadsheetDrawing">
      <xdr:col>81</xdr:col>
      <xdr:colOff>95250</xdr:colOff>
      <xdr:row>40</xdr:row>
      <xdr:rowOff>117475</xdr:rowOff>
    </xdr:to>
    <xdr:sp macro="" textlink="">
      <xdr:nvSpPr>
        <xdr:cNvPr id="397" name="楕円 396"/>
        <xdr:cNvSpPr/>
      </xdr:nvSpPr>
      <xdr:spPr>
        <a:xfrm>
          <a:off x="15276195" y="672338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39</xdr:row>
      <xdr:rowOff>34290</xdr:rowOff>
    </xdr:from>
    <xdr:ext cx="748665" cy="240665"/>
    <xdr:sp macro="" textlink="">
      <xdr:nvSpPr>
        <xdr:cNvPr id="398" name="公債費負担の状況該当値テキスト"/>
        <xdr:cNvSpPr txBox="1"/>
      </xdr:nvSpPr>
      <xdr:spPr>
        <a:xfrm>
          <a:off x="15409545" y="6572250"/>
          <a:ext cx="74866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39</xdr:row>
      <xdr:rowOff>156845</xdr:rowOff>
    </xdr:from>
    <xdr:to xmlns:xdr="http://schemas.openxmlformats.org/drawingml/2006/spreadsheetDrawing">
      <xdr:col>77</xdr:col>
      <xdr:colOff>95250</xdr:colOff>
      <xdr:row>40</xdr:row>
      <xdr:rowOff>88900</xdr:rowOff>
    </xdr:to>
    <xdr:sp macro="" textlink="">
      <xdr:nvSpPr>
        <xdr:cNvPr id="399" name="楕円 398"/>
        <xdr:cNvSpPr/>
      </xdr:nvSpPr>
      <xdr:spPr>
        <a:xfrm>
          <a:off x="14521815" y="669480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98425</xdr:rowOff>
    </xdr:from>
    <xdr:ext cx="736600" cy="252730"/>
    <xdr:sp macro="" textlink="">
      <xdr:nvSpPr>
        <xdr:cNvPr id="400" name="テキスト ボックス 399"/>
        <xdr:cNvSpPr txBox="1"/>
      </xdr:nvSpPr>
      <xdr:spPr>
        <a:xfrm>
          <a:off x="14227175" y="646874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39</xdr:row>
      <xdr:rowOff>147955</xdr:rowOff>
    </xdr:from>
    <xdr:to xmlns:xdr="http://schemas.openxmlformats.org/drawingml/2006/spreadsheetDrawing">
      <xdr:col>73</xdr:col>
      <xdr:colOff>44450</xdr:colOff>
      <xdr:row>40</xdr:row>
      <xdr:rowOff>79375</xdr:rowOff>
    </xdr:to>
    <xdr:sp macro="" textlink="">
      <xdr:nvSpPr>
        <xdr:cNvPr id="401" name="楕円 400"/>
        <xdr:cNvSpPr/>
      </xdr:nvSpPr>
      <xdr:spPr>
        <a:xfrm>
          <a:off x="13731240" y="668591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89535</xdr:rowOff>
    </xdr:from>
    <xdr:ext cx="748665" cy="240665"/>
    <xdr:sp macro="" textlink="">
      <xdr:nvSpPr>
        <xdr:cNvPr id="402" name="テキスト ボックス 401"/>
        <xdr:cNvSpPr txBox="1"/>
      </xdr:nvSpPr>
      <xdr:spPr>
        <a:xfrm>
          <a:off x="13421995" y="6459855"/>
          <a:ext cx="74866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39</xdr:row>
      <xdr:rowOff>166370</xdr:rowOff>
    </xdr:from>
    <xdr:to xmlns:xdr="http://schemas.openxmlformats.org/drawingml/2006/spreadsheetDrawing">
      <xdr:col>68</xdr:col>
      <xdr:colOff>188595</xdr:colOff>
      <xdr:row>40</xdr:row>
      <xdr:rowOff>97790</xdr:rowOff>
    </xdr:to>
    <xdr:sp macro="" textlink="">
      <xdr:nvSpPr>
        <xdr:cNvPr id="403" name="楕円 402"/>
        <xdr:cNvSpPr/>
      </xdr:nvSpPr>
      <xdr:spPr>
        <a:xfrm>
          <a:off x="12926060" y="6704330"/>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38</xdr:row>
      <xdr:rowOff>107950</xdr:rowOff>
    </xdr:from>
    <xdr:ext cx="762000" cy="240030"/>
    <xdr:sp macro="" textlink="">
      <xdr:nvSpPr>
        <xdr:cNvPr id="404" name="テキスト ボックス 403"/>
        <xdr:cNvSpPr txBox="1"/>
      </xdr:nvSpPr>
      <xdr:spPr>
        <a:xfrm>
          <a:off x="12635865" y="647827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93345</xdr:rowOff>
    </xdr:from>
    <xdr:to xmlns:xdr="http://schemas.openxmlformats.org/drawingml/2006/spreadsheetDrawing">
      <xdr:col>64</xdr:col>
      <xdr:colOff>152400</xdr:colOff>
      <xdr:row>41</xdr:row>
      <xdr:rowOff>24765</xdr:rowOff>
    </xdr:to>
    <xdr:sp macro="" textlink="">
      <xdr:nvSpPr>
        <xdr:cNvPr id="405" name="楕円 404"/>
        <xdr:cNvSpPr/>
      </xdr:nvSpPr>
      <xdr:spPr>
        <a:xfrm>
          <a:off x="12120880" y="67989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34925</xdr:rowOff>
    </xdr:from>
    <xdr:ext cx="762000" cy="240665"/>
    <xdr:sp macro="" textlink="">
      <xdr:nvSpPr>
        <xdr:cNvPr id="406" name="テキスト ボックス 405"/>
        <xdr:cNvSpPr txBox="1"/>
      </xdr:nvSpPr>
      <xdr:spPr>
        <a:xfrm>
          <a:off x="11832590" y="6572885"/>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5715</xdr:rowOff>
    </xdr:from>
    <xdr:to xmlns:xdr="http://schemas.openxmlformats.org/drawingml/2006/spreadsheetDrawing">
      <xdr:col>85</xdr:col>
      <xdr:colOff>95250</xdr:colOff>
      <xdr:row>8</xdr:row>
      <xdr:rowOff>149225</xdr:rowOff>
    </xdr:to>
    <xdr:sp macro="" textlink="">
      <xdr:nvSpPr>
        <xdr:cNvPr id="407" name="正方形/長方形 406"/>
        <xdr:cNvSpPr/>
      </xdr:nvSpPr>
      <xdr:spPr>
        <a:xfrm>
          <a:off x="11548745" y="1179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24765</xdr:rowOff>
    </xdr:from>
    <xdr:ext cx="1425575" cy="302895"/>
    <xdr:sp macro="" textlink="">
      <xdr:nvSpPr>
        <xdr:cNvPr id="408" name="テキスト ボックス 407"/>
        <xdr:cNvSpPr txBox="1"/>
      </xdr:nvSpPr>
      <xdr:spPr>
        <a:xfrm>
          <a:off x="12396470" y="1533525"/>
          <a:ext cx="142557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37665" cy="351155"/>
    <xdr:sp macro="" textlink="">
      <xdr:nvSpPr>
        <xdr:cNvPr id="409" name="テキスト ボックス 408"/>
        <xdr:cNvSpPr txBox="1"/>
      </xdr:nvSpPr>
      <xdr:spPr>
        <a:xfrm>
          <a:off x="13794740" y="1508760"/>
          <a:ext cx="1637665"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[58.4%]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86995</xdr:rowOff>
    </xdr:from>
    <xdr:to xmlns:xdr="http://schemas.openxmlformats.org/drawingml/2006/spreadsheetDrawing">
      <xdr:col>93</xdr:col>
      <xdr:colOff>6350</xdr:colOff>
      <xdr:row>10</xdr:row>
      <xdr:rowOff>0</xdr:rowOff>
    </xdr:to>
    <xdr:sp macro="" textlink="">
      <xdr:nvSpPr>
        <xdr:cNvPr id="410" name="正方形/長方形 409"/>
        <xdr:cNvSpPr/>
      </xdr:nvSpPr>
      <xdr:spPr>
        <a:xfrm>
          <a:off x="16189325" y="14281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106045</xdr:rowOff>
    </xdr:from>
    <xdr:to xmlns:xdr="http://schemas.openxmlformats.org/drawingml/2006/spreadsheetDrawing">
      <xdr:col>93</xdr:col>
      <xdr:colOff>6350</xdr:colOff>
      <xdr:row>11</xdr:row>
      <xdr:rowOff>18415</xdr:rowOff>
    </xdr:to>
    <xdr:sp macro="" textlink="">
      <xdr:nvSpPr>
        <xdr:cNvPr id="411" name="正方形/長方形 410"/>
        <xdr:cNvSpPr/>
      </xdr:nvSpPr>
      <xdr:spPr>
        <a:xfrm>
          <a:off x="16189325" y="16148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86995</xdr:rowOff>
    </xdr:from>
    <xdr:to xmlns:xdr="http://schemas.openxmlformats.org/drawingml/2006/spreadsheetDrawing">
      <xdr:col>99</xdr:col>
      <xdr:colOff>146050</xdr:colOff>
      <xdr:row>10</xdr:row>
      <xdr:rowOff>0</xdr:rowOff>
    </xdr:to>
    <xdr:sp macro="" textlink="">
      <xdr:nvSpPr>
        <xdr:cNvPr id="412" name="正方形/長方形 411"/>
        <xdr:cNvSpPr/>
      </xdr:nvSpPr>
      <xdr:spPr>
        <a:xfrm>
          <a:off x="17672685" y="1428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106045</xdr:rowOff>
    </xdr:from>
    <xdr:to xmlns:xdr="http://schemas.openxmlformats.org/drawingml/2006/spreadsheetDrawing">
      <xdr:col>99</xdr:col>
      <xdr:colOff>146050</xdr:colOff>
      <xdr:row>11</xdr:row>
      <xdr:rowOff>18415</xdr:rowOff>
    </xdr:to>
    <xdr:sp macro="" textlink="">
      <xdr:nvSpPr>
        <xdr:cNvPr id="413" name="正方形/長方形 412"/>
        <xdr:cNvSpPr/>
      </xdr:nvSpPr>
      <xdr:spPr>
        <a:xfrm>
          <a:off x="17672685" y="1614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86995</xdr:rowOff>
    </xdr:from>
    <xdr:to xmlns:xdr="http://schemas.openxmlformats.org/drawingml/2006/spreadsheetDrawing">
      <xdr:col>106</xdr:col>
      <xdr:colOff>139700</xdr:colOff>
      <xdr:row>10</xdr:row>
      <xdr:rowOff>0</xdr:rowOff>
    </xdr:to>
    <xdr:sp macro="" textlink="">
      <xdr:nvSpPr>
        <xdr:cNvPr id="414" name="正方形/長方形 413"/>
        <xdr:cNvSpPr/>
      </xdr:nvSpPr>
      <xdr:spPr>
        <a:xfrm>
          <a:off x="18986500" y="1428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9</xdr:row>
      <xdr:rowOff>106045</xdr:rowOff>
    </xdr:from>
    <xdr:to xmlns:xdr="http://schemas.openxmlformats.org/drawingml/2006/spreadsheetDrawing">
      <xdr:col>106</xdr:col>
      <xdr:colOff>139700</xdr:colOff>
      <xdr:row>11</xdr:row>
      <xdr:rowOff>18415</xdr:rowOff>
    </xdr:to>
    <xdr:sp macro="" textlink="">
      <xdr:nvSpPr>
        <xdr:cNvPr id="415" name="正方形/長方形 414"/>
        <xdr:cNvSpPr/>
      </xdr:nvSpPr>
      <xdr:spPr>
        <a:xfrm>
          <a:off x="18986500" y="1614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80645</xdr:rowOff>
    </xdr:from>
    <xdr:to xmlns:xdr="http://schemas.openxmlformats.org/drawingml/2006/spreadsheetDrawing">
      <xdr:col>85</xdr:col>
      <xdr:colOff>95250</xdr:colOff>
      <xdr:row>25</xdr:row>
      <xdr:rowOff>93345</xdr:rowOff>
    </xdr:to>
    <xdr:sp macro="" textlink="">
      <xdr:nvSpPr>
        <xdr:cNvPr id="416" name="正方形/長方形 415"/>
        <xdr:cNvSpPr/>
      </xdr:nvSpPr>
      <xdr:spPr>
        <a:xfrm>
          <a:off x="11548745" y="1924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80645</xdr:rowOff>
    </xdr:from>
    <xdr:to xmlns:xdr="http://schemas.openxmlformats.org/drawingml/2006/spreadsheetDrawing">
      <xdr:col>115</xdr:col>
      <xdr:colOff>31750</xdr:colOff>
      <xdr:row>25</xdr:row>
      <xdr:rowOff>93345</xdr:rowOff>
    </xdr:to>
    <xdr:sp macro="" textlink="">
      <xdr:nvSpPr>
        <xdr:cNvPr id="417" name="正方形/長方形 416"/>
        <xdr:cNvSpPr/>
      </xdr:nvSpPr>
      <xdr:spPr>
        <a:xfrm>
          <a:off x="16295370" y="1924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80645</xdr:rowOff>
    </xdr:from>
    <xdr:to xmlns:xdr="http://schemas.openxmlformats.org/drawingml/2006/spreadsheetDrawing">
      <xdr:col>104</xdr:col>
      <xdr:colOff>114300</xdr:colOff>
      <xdr:row>12</xdr:row>
      <xdr:rowOff>161925</xdr:rowOff>
    </xdr:to>
    <xdr:sp macro="" textlink="">
      <xdr:nvSpPr>
        <xdr:cNvPr id="418" name="正方形/長方形 417"/>
        <xdr:cNvSpPr/>
      </xdr:nvSpPr>
      <xdr:spPr>
        <a:xfrm>
          <a:off x="16295370" y="192468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188595</xdr:colOff>
      <xdr:row>13</xdr:row>
      <xdr:rowOff>55880</xdr:rowOff>
    </xdr:from>
    <xdr:to xmlns:xdr="http://schemas.openxmlformats.org/drawingml/2006/spreadsheetDrawing">
      <xdr:col>114</xdr:col>
      <xdr:colOff>114300</xdr:colOff>
      <xdr:row>25</xdr:row>
      <xdr:rowOff>31115</xdr:rowOff>
    </xdr:to>
    <xdr:sp macro="" textlink="" fLocksText="0">
      <xdr:nvSpPr>
        <xdr:cNvPr id="419" name="テキスト ボックス 418"/>
        <xdr:cNvSpPr txBox="1"/>
      </xdr:nvSpPr>
      <xdr:spPr>
        <a:xfrm>
          <a:off x="16407765" y="2235200"/>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a:t>
          </a:r>
          <a:r>
            <a:rPr lang="ja-JP" altLang="ja-JP" sz="1000">
              <a:solidFill>
                <a:schemeClr val="dk1"/>
              </a:solidFill>
              <a:effectLst/>
              <a:latin typeface="ＭＳ Ｐゴシック"/>
              <a:ea typeface="ＭＳ Ｐゴシック"/>
              <a:cs typeface="+mn-cs"/>
            </a:rPr>
            <a:t>将来負担比率は、前年度から2.7ポイント低下して</a:t>
          </a:r>
          <a:r>
            <a:rPr lang="ja-JP" altLang="ja-JP" sz="1000">
              <a:solidFill>
                <a:schemeClr val="dk1"/>
              </a:solidFill>
              <a:effectLst/>
              <a:latin typeface="ＭＳ Ｐゴシック"/>
              <a:ea typeface="ＭＳ Ｐゴシック"/>
              <a:cs typeface="+mn-cs"/>
            </a:rPr>
            <a:t>58.4</a:t>
          </a:r>
          <a:r>
            <a:rPr lang="ja-JP" altLang="ja-JP" sz="1000">
              <a:solidFill>
                <a:schemeClr val="dk1"/>
              </a:solidFill>
              <a:effectLst/>
              <a:latin typeface="ＭＳ Ｐゴシック"/>
              <a:ea typeface="ＭＳ Ｐゴシック"/>
              <a:cs typeface="+mn-cs"/>
            </a:rPr>
            <a:t>％となったものの、類似団体平均を上回っている。</a:t>
          </a:r>
          <a:endParaRPr lang="ja-JP" altLang="ja-JP" sz="1000">
            <a:effectLst/>
            <a:latin typeface="ＭＳ Ｐゴシック"/>
            <a:ea typeface="ＭＳ Ｐゴシック"/>
          </a:endParaRPr>
        </a:p>
        <a:p>
          <a:r>
            <a:rPr lang="ja-JP" altLang="ja-JP" sz="1000">
              <a:solidFill>
                <a:schemeClr val="dk1"/>
              </a:solidFill>
              <a:effectLst/>
              <a:latin typeface="ＭＳ Ｐゴシック"/>
              <a:ea typeface="ＭＳ Ｐゴシック"/>
              <a:cs typeface="+mn-cs"/>
            </a:rPr>
            <a:t>　</a:t>
          </a:r>
          <a:r>
            <a:rPr lang="ja-JP" altLang="en-US" sz="1000">
              <a:solidFill>
                <a:schemeClr val="dk1"/>
              </a:solidFill>
              <a:effectLst/>
              <a:latin typeface="ＭＳ Ｐゴシック"/>
              <a:ea typeface="ＭＳ Ｐゴシック"/>
              <a:cs typeface="+mn-cs"/>
            </a:rPr>
            <a:t>分母で</a:t>
          </a:r>
          <a:r>
            <a:rPr lang="ja-JP" altLang="ja-JP" sz="1000">
              <a:solidFill>
                <a:schemeClr val="dk1"/>
              </a:solidFill>
              <a:effectLst/>
              <a:latin typeface="ＭＳ Ｐゴシック"/>
              <a:ea typeface="ＭＳ Ｐゴシック"/>
              <a:cs typeface="+mn-cs"/>
            </a:rPr>
            <a:t>は、標準財政規模が</a:t>
          </a:r>
          <a:r>
            <a:rPr lang="ja-JP" altLang="en-US" sz="1000">
              <a:solidFill>
                <a:schemeClr val="dk1"/>
              </a:solidFill>
              <a:effectLst/>
              <a:latin typeface="ＭＳ Ｐゴシック"/>
              <a:ea typeface="ＭＳ Ｐゴシック"/>
              <a:cs typeface="+mn-cs"/>
            </a:rPr>
            <a:t>減少した一方で、控除要因である合併特例事業債等に係る基準財政需要算入額が</a:t>
          </a:r>
          <a:r>
            <a:rPr lang="ja-JP" altLang="en-US" sz="1000">
              <a:solidFill>
                <a:schemeClr val="dk1"/>
              </a:solidFill>
              <a:effectLst/>
              <a:latin typeface="ＭＳ Ｐゴシック"/>
              <a:ea typeface="ＭＳ Ｐゴシック"/>
              <a:cs typeface="+mn-cs"/>
            </a:rPr>
            <a:t>元金償還開始に伴って</a:t>
          </a:r>
          <a:r>
            <a:rPr lang="ja-JP" altLang="en-US" sz="1000">
              <a:solidFill>
                <a:schemeClr val="dk1"/>
              </a:solidFill>
              <a:effectLst/>
              <a:latin typeface="ＭＳ Ｐゴシック"/>
              <a:ea typeface="ＭＳ Ｐゴシック"/>
              <a:cs typeface="+mn-cs"/>
            </a:rPr>
            <a:t>増加したことなどにより、前年度から81百万円</a:t>
          </a:r>
          <a:r>
            <a:rPr lang="ja-JP" altLang="ja-JP" sz="1000">
              <a:solidFill>
                <a:schemeClr val="dk1"/>
              </a:solidFill>
              <a:effectLst/>
              <a:latin typeface="ＭＳ Ｐゴシック"/>
              <a:ea typeface="ＭＳ Ｐゴシック"/>
              <a:cs typeface="+mn-cs"/>
            </a:rPr>
            <a:t>減少した</a:t>
          </a:r>
          <a:r>
            <a:rPr lang="ja-JP" altLang="en-US" sz="1000">
              <a:solidFill>
                <a:schemeClr val="dk1"/>
              </a:solidFill>
              <a:effectLst/>
              <a:latin typeface="ＭＳ Ｐゴシック"/>
              <a:ea typeface="ＭＳ Ｐゴシック"/>
              <a:cs typeface="+mn-cs"/>
            </a:rPr>
            <a:t>。</a:t>
          </a:r>
          <a:r>
            <a:rPr lang="en-US" altLang="ja-JP" sz="1000">
              <a:solidFill>
                <a:schemeClr val="dk1"/>
              </a:solidFill>
              <a:effectLst/>
              <a:latin typeface="ＭＳ Ｐゴシック"/>
              <a:ea typeface="ＭＳ Ｐゴシック"/>
              <a:cs typeface="+mn-cs"/>
            </a:rPr>
            <a:t/>
          </a:r>
          <a:br>
            <a:rPr lang="en-US" altLang="ja-JP" sz="1000">
              <a:solidFill>
                <a:schemeClr val="dk1"/>
              </a:solidFill>
              <a:effectLst/>
              <a:latin typeface="ＭＳ Ｐゴシック"/>
              <a:ea typeface="ＭＳ Ｐゴシック"/>
              <a:cs typeface="+mn-cs"/>
            </a:rPr>
          </a:br>
          <a:r>
            <a:rPr lang="ja-JP" altLang="en-US" sz="1000">
              <a:solidFill>
                <a:schemeClr val="dk1"/>
              </a:solidFill>
              <a:effectLst/>
              <a:latin typeface="ＭＳ Ｐゴシック"/>
              <a:ea typeface="ＭＳ Ｐゴシック"/>
              <a:cs typeface="+mn-cs"/>
            </a:rPr>
            <a:t>　</a:t>
          </a:r>
          <a:r>
            <a:rPr lang="ja-JP" altLang="ja-JP" sz="1000">
              <a:solidFill>
                <a:schemeClr val="dk1"/>
              </a:solidFill>
              <a:effectLst/>
              <a:latin typeface="ＭＳ Ｐゴシック"/>
              <a:ea typeface="ＭＳ Ｐゴシック"/>
              <a:cs typeface="+mn-cs"/>
            </a:rPr>
            <a:t>分子</a:t>
          </a:r>
          <a:r>
            <a:rPr lang="ja-JP" altLang="en-US" sz="1000">
              <a:solidFill>
                <a:schemeClr val="dk1"/>
              </a:solidFill>
              <a:effectLst/>
              <a:latin typeface="ＭＳ Ｐゴシック"/>
              <a:ea typeface="ＭＳ Ｐゴシック"/>
              <a:cs typeface="+mn-cs"/>
            </a:rPr>
            <a:t>では、地方債発行額が元利償還額を下回ったことで地方債現在高が減少したことに加え、国保財政調整基金の大幅な増加により、前年度から261百万円減少した</a:t>
          </a:r>
          <a:r>
            <a:rPr lang="ja-JP" altLang="ja-JP" sz="1000">
              <a:solidFill>
                <a:schemeClr val="dk1"/>
              </a:solidFill>
              <a:effectLst/>
              <a:latin typeface="ＭＳ Ｐゴシック"/>
              <a:ea typeface="ＭＳ Ｐゴシック"/>
              <a:cs typeface="+mn-cs"/>
            </a:rPr>
            <a:t>。</a:t>
          </a:r>
          <a:endParaRPr lang="ja-JP" altLang="ja-JP" sz="1000">
            <a:effectLst/>
            <a:latin typeface="ＭＳ Ｐゴシック"/>
            <a:ea typeface="ＭＳ Ｐゴシック"/>
          </a:endParaRPr>
        </a:p>
        <a:p>
          <a:r>
            <a:rPr lang="ja-JP" altLang="ja-JP" sz="1000">
              <a:solidFill>
                <a:schemeClr val="dk1"/>
              </a:solidFill>
              <a:effectLst/>
              <a:latin typeface="ＭＳ Ｐゴシック"/>
              <a:ea typeface="ＭＳ Ｐゴシック"/>
              <a:cs typeface="+mn-cs"/>
            </a:rPr>
            <a:t>　H30比率の低下は、特別会計基金の一時的な増加によるところが大きく、今後、</a:t>
          </a:r>
          <a:r>
            <a:rPr lang="ja-JP" altLang="en-US" sz="1000">
              <a:solidFill>
                <a:schemeClr val="dk1"/>
              </a:solidFill>
              <a:effectLst/>
              <a:latin typeface="ＭＳ Ｐゴシック"/>
              <a:ea typeface="ＭＳ Ｐゴシック"/>
              <a:cs typeface="+mn-cs"/>
            </a:rPr>
            <a:t>公共施設等整備事業の継続的な実施や</a:t>
          </a:r>
          <a:r>
            <a:rPr lang="ja-JP" altLang="ja-JP" sz="1000">
              <a:solidFill>
                <a:schemeClr val="dk1"/>
              </a:solidFill>
              <a:effectLst/>
              <a:latin typeface="ＭＳ Ｐゴシック"/>
              <a:ea typeface="ＭＳ Ｐゴシック"/>
              <a:cs typeface="+mn-cs"/>
            </a:rPr>
            <a:t>充当可能基金</a:t>
          </a:r>
          <a:r>
            <a:rPr lang="ja-JP" altLang="en-US" sz="1000">
              <a:solidFill>
                <a:schemeClr val="dk1"/>
              </a:solidFill>
              <a:effectLst/>
              <a:latin typeface="ＭＳ Ｐゴシック"/>
              <a:ea typeface="ＭＳ Ｐゴシック"/>
              <a:cs typeface="+mn-cs"/>
            </a:rPr>
            <a:t>の</a:t>
          </a:r>
          <a:r>
            <a:rPr lang="ja-JP" altLang="ja-JP" sz="1000">
              <a:solidFill>
                <a:schemeClr val="dk1"/>
              </a:solidFill>
              <a:effectLst/>
              <a:latin typeface="ＭＳ Ｐゴシック"/>
              <a:ea typeface="ＭＳ Ｐゴシック"/>
              <a:cs typeface="+mn-cs"/>
            </a:rPr>
            <a:t>経常的な活用</a:t>
          </a:r>
          <a:r>
            <a:rPr lang="ja-JP" altLang="en-US" sz="1000">
              <a:solidFill>
                <a:schemeClr val="dk1"/>
              </a:solidFill>
              <a:effectLst/>
              <a:latin typeface="ＭＳ Ｐゴシック"/>
              <a:ea typeface="ＭＳ Ｐゴシック"/>
              <a:cs typeface="+mn-cs"/>
            </a:rPr>
            <a:t>によ</a:t>
          </a:r>
          <a:r>
            <a:rPr lang="ja-JP" altLang="ja-JP" sz="1000">
              <a:solidFill>
                <a:schemeClr val="dk1"/>
              </a:solidFill>
              <a:effectLst/>
              <a:latin typeface="ＭＳ Ｐゴシック"/>
              <a:ea typeface="ＭＳ Ｐゴシック"/>
              <a:cs typeface="+mn-cs"/>
            </a:rPr>
            <a:t>り、</a:t>
          </a:r>
          <a:r>
            <a:rPr lang="ja-JP" altLang="en-US" sz="1000">
              <a:solidFill>
                <a:schemeClr val="dk1"/>
              </a:solidFill>
              <a:effectLst/>
              <a:latin typeface="ＭＳ Ｐゴシック"/>
              <a:ea typeface="ＭＳ Ｐゴシック"/>
              <a:cs typeface="+mn-cs"/>
            </a:rPr>
            <a:t>将来負担</a:t>
          </a:r>
          <a:r>
            <a:rPr lang="ja-JP" altLang="ja-JP" sz="1000">
              <a:solidFill>
                <a:schemeClr val="dk1"/>
              </a:solidFill>
              <a:effectLst/>
              <a:latin typeface="ＭＳ Ｐゴシック"/>
              <a:ea typeface="ＭＳ Ｐゴシック"/>
              <a:cs typeface="+mn-cs"/>
            </a:rPr>
            <a:t>比率は上昇すると見込まれるが、</a:t>
          </a:r>
          <a:r>
            <a:rPr lang="ja-JP" altLang="en-US" sz="1000">
              <a:latin typeface="ＭＳ Ｐゴシック"/>
              <a:ea typeface="ＭＳ Ｐゴシック"/>
            </a:rPr>
            <a:t>行財政改革に基づく歳入確保及び歳出削減を</a:t>
          </a:r>
          <a:r>
            <a:rPr lang="ja-JP" altLang="en-US" sz="1000">
              <a:latin typeface="ＭＳ Ｐゴシック"/>
              <a:ea typeface="ＭＳ Ｐゴシック"/>
            </a:rPr>
            <a:t>着実に実施することで、持続可能な行政運営の道筋を立てていく。</a:t>
          </a:r>
        </a:p>
      </xdr:txBody>
    </xdr:sp>
    <xdr:clientData/>
  </xdr:twoCellAnchor>
  <xdr:oneCellAnchor>
    <xdr:from xmlns:xdr="http://schemas.openxmlformats.org/drawingml/2006/spreadsheetDrawing">
      <xdr:col>61</xdr:col>
      <xdr:colOff>6350</xdr:colOff>
      <xdr:row>10</xdr:row>
      <xdr:rowOff>61595</xdr:rowOff>
    </xdr:from>
    <xdr:ext cx="285115" cy="219710"/>
    <xdr:sp macro="" textlink="">
      <xdr:nvSpPr>
        <xdr:cNvPr id="420" name="テキスト ボックス 419"/>
        <xdr:cNvSpPr txBox="1"/>
      </xdr:nvSpPr>
      <xdr:spPr>
        <a:xfrm>
          <a:off x="11510645" y="1737995"/>
          <a:ext cx="28511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93345</xdr:rowOff>
    </xdr:from>
    <xdr:to xmlns:xdr="http://schemas.openxmlformats.org/drawingml/2006/spreadsheetDrawing">
      <xdr:col>85</xdr:col>
      <xdr:colOff>95250</xdr:colOff>
      <xdr:row>25</xdr:row>
      <xdr:rowOff>93345</xdr:rowOff>
    </xdr:to>
    <xdr:cxnSp macro="">
      <xdr:nvCxnSpPr>
        <xdr:cNvPr id="421" name="直線コネクタ 420"/>
        <xdr:cNvCxnSpPr/>
      </xdr:nvCxnSpPr>
      <xdr:spPr>
        <a:xfrm>
          <a:off x="11548745" y="4284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121920</xdr:rowOff>
    </xdr:from>
    <xdr:ext cx="748665" cy="241935"/>
    <xdr:sp macro="" textlink="">
      <xdr:nvSpPr>
        <xdr:cNvPr id="422" name="テキスト ボックス 421"/>
        <xdr:cNvSpPr txBox="1"/>
      </xdr:nvSpPr>
      <xdr:spPr>
        <a:xfrm>
          <a:off x="10870565" y="4145280"/>
          <a:ext cx="7486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91440</xdr:rowOff>
    </xdr:from>
    <xdr:to xmlns:xdr="http://schemas.openxmlformats.org/drawingml/2006/spreadsheetDrawing">
      <xdr:col>85</xdr:col>
      <xdr:colOff>95250</xdr:colOff>
      <xdr:row>23</xdr:row>
      <xdr:rowOff>91440</xdr:rowOff>
    </xdr:to>
    <xdr:cxnSp macro="">
      <xdr:nvCxnSpPr>
        <xdr:cNvPr id="423" name="直線コネクタ 422"/>
        <xdr:cNvCxnSpPr/>
      </xdr:nvCxnSpPr>
      <xdr:spPr>
        <a:xfrm>
          <a:off x="11548745" y="39471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119380</xdr:rowOff>
    </xdr:from>
    <xdr:ext cx="748665" cy="252730"/>
    <xdr:sp macro="" textlink="">
      <xdr:nvSpPr>
        <xdr:cNvPr id="424" name="テキスト ボックス 423"/>
        <xdr:cNvSpPr txBox="1"/>
      </xdr:nvSpPr>
      <xdr:spPr>
        <a:xfrm>
          <a:off x="10870565" y="3807460"/>
          <a:ext cx="7486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89535</xdr:rowOff>
    </xdr:from>
    <xdr:to xmlns:xdr="http://schemas.openxmlformats.org/drawingml/2006/spreadsheetDrawing">
      <xdr:col>85</xdr:col>
      <xdr:colOff>95250</xdr:colOff>
      <xdr:row>21</xdr:row>
      <xdr:rowOff>89535</xdr:rowOff>
    </xdr:to>
    <xdr:cxnSp macro="">
      <xdr:nvCxnSpPr>
        <xdr:cNvPr id="425" name="直線コネクタ 424"/>
        <xdr:cNvCxnSpPr/>
      </xdr:nvCxnSpPr>
      <xdr:spPr>
        <a:xfrm>
          <a:off x="11548745" y="360997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117475</xdr:rowOff>
    </xdr:from>
    <xdr:ext cx="748665" cy="252730"/>
    <xdr:sp macro="" textlink="">
      <xdr:nvSpPr>
        <xdr:cNvPr id="426" name="テキスト ボックス 425"/>
        <xdr:cNvSpPr txBox="1"/>
      </xdr:nvSpPr>
      <xdr:spPr>
        <a:xfrm>
          <a:off x="10870565" y="3470275"/>
          <a:ext cx="7486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87630</xdr:rowOff>
    </xdr:from>
    <xdr:to xmlns:xdr="http://schemas.openxmlformats.org/drawingml/2006/spreadsheetDrawing">
      <xdr:col>85</xdr:col>
      <xdr:colOff>95250</xdr:colOff>
      <xdr:row>19</xdr:row>
      <xdr:rowOff>87630</xdr:rowOff>
    </xdr:to>
    <xdr:cxnSp macro="">
      <xdr:nvCxnSpPr>
        <xdr:cNvPr id="427" name="直線コネクタ 426"/>
        <xdr:cNvCxnSpPr/>
      </xdr:nvCxnSpPr>
      <xdr:spPr>
        <a:xfrm>
          <a:off x="11548745" y="32727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116205</xdr:rowOff>
    </xdr:from>
    <xdr:ext cx="748665" cy="253365"/>
    <xdr:sp macro="" textlink="">
      <xdr:nvSpPr>
        <xdr:cNvPr id="428" name="テキスト ボックス 427"/>
        <xdr:cNvSpPr txBox="1"/>
      </xdr:nvSpPr>
      <xdr:spPr>
        <a:xfrm>
          <a:off x="10870565" y="313372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86360</xdr:rowOff>
    </xdr:from>
    <xdr:to xmlns:xdr="http://schemas.openxmlformats.org/drawingml/2006/spreadsheetDrawing">
      <xdr:col>85</xdr:col>
      <xdr:colOff>95250</xdr:colOff>
      <xdr:row>17</xdr:row>
      <xdr:rowOff>86360</xdr:rowOff>
    </xdr:to>
    <xdr:cxnSp macro="">
      <xdr:nvCxnSpPr>
        <xdr:cNvPr id="429" name="直線コネクタ 428"/>
        <xdr:cNvCxnSpPr/>
      </xdr:nvCxnSpPr>
      <xdr:spPr>
        <a:xfrm>
          <a:off x="11548745" y="29362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114935</xdr:rowOff>
    </xdr:from>
    <xdr:ext cx="748665" cy="253365"/>
    <xdr:sp macro="" textlink="">
      <xdr:nvSpPr>
        <xdr:cNvPr id="430" name="テキスト ボックス 429"/>
        <xdr:cNvSpPr txBox="1"/>
      </xdr:nvSpPr>
      <xdr:spPr>
        <a:xfrm>
          <a:off x="10870565" y="279717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84455</xdr:rowOff>
    </xdr:from>
    <xdr:to xmlns:xdr="http://schemas.openxmlformats.org/drawingml/2006/spreadsheetDrawing">
      <xdr:col>85</xdr:col>
      <xdr:colOff>95250</xdr:colOff>
      <xdr:row>15</xdr:row>
      <xdr:rowOff>84455</xdr:rowOff>
    </xdr:to>
    <xdr:cxnSp macro="">
      <xdr:nvCxnSpPr>
        <xdr:cNvPr id="431" name="直線コネクタ 430"/>
        <xdr:cNvCxnSpPr/>
      </xdr:nvCxnSpPr>
      <xdr:spPr>
        <a:xfrm>
          <a:off x="11548745" y="25990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113030</xdr:rowOff>
    </xdr:from>
    <xdr:ext cx="748665" cy="253365"/>
    <xdr:sp macro="" textlink="">
      <xdr:nvSpPr>
        <xdr:cNvPr id="432" name="テキスト ボックス 431"/>
        <xdr:cNvSpPr txBox="1"/>
      </xdr:nvSpPr>
      <xdr:spPr>
        <a:xfrm>
          <a:off x="10870565" y="2459990"/>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82550</xdr:rowOff>
    </xdr:from>
    <xdr:to xmlns:xdr="http://schemas.openxmlformats.org/drawingml/2006/spreadsheetDrawing">
      <xdr:col>85</xdr:col>
      <xdr:colOff>95250</xdr:colOff>
      <xdr:row>13</xdr:row>
      <xdr:rowOff>82550</xdr:rowOff>
    </xdr:to>
    <xdr:cxnSp macro="">
      <xdr:nvCxnSpPr>
        <xdr:cNvPr id="433" name="直線コネクタ 432"/>
        <xdr:cNvCxnSpPr/>
      </xdr:nvCxnSpPr>
      <xdr:spPr>
        <a:xfrm>
          <a:off x="11548745" y="226187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111125</xdr:rowOff>
    </xdr:from>
    <xdr:ext cx="748665" cy="252730"/>
    <xdr:sp macro="" textlink="">
      <xdr:nvSpPr>
        <xdr:cNvPr id="434" name="テキスト ボックス 433"/>
        <xdr:cNvSpPr txBox="1"/>
      </xdr:nvSpPr>
      <xdr:spPr>
        <a:xfrm>
          <a:off x="10870565" y="2122805"/>
          <a:ext cx="7486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80645</xdr:rowOff>
    </xdr:from>
    <xdr:to xmlns:xdr="http://schemas.openxmlformats.org/drawingml/2006/spreadsheetDrawing">
      <xdr:col>85</xdr:col>
      <xdr:colOff>95250</xdr:colOff>
      <xdr:row>11</xdr:row>
      <xdr:rowOff>80645</xdr:rowOff>
    </xdr:to>
    <xdr:cxnSp macro="">
      <xdr:nvCxnSpPr>
        <xdr:cNvPr id="435" name="直線コネクタ 434"/>
        <xdr:cNvCxnSpPr/>
      </xdr:nvCxnSpPr>
      <xdr:spPr>
        <a:xfrm>
          <a:off x="11548745" y="1924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80645</xdr:rowOff>
    </xdr:from>
    <xdr:to xmlns:xdr="http://schemas.openxmlformats.org/drawingml/2006/spreadsheetDrawing">
      <xdr:col>85</xdr:col>
      <xdr:colOff>95250</xdr:colOff>
      <xdr:row>25</xdr:row>
      <xdr:rowOff>93345</xdr:rowOff>
    </xdr:to>
    <xdr:sp macro="" textlink="">
      <xdr:nvSpPr>
        <xdr:cNvPr id="436" name="将来負担の状況グラフ枠"/>
        <xdr:cNvSpPr/>
      </xdr:nvSpPr>
      <xdr:spPr>
        <a:xfrm>
          <a:off x="11548745" y="1924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82550</xdr:rowOff>
    </xdr:from>
    <xdr:to xmlns:xdr="http://schemas.openxmlformats.org/drawingml/2006/spreadsheetDrawing">
      <xdr:col>81</xdr:col>
      <xdr:colOff>44450</xdr:colOff>
      <xdr:row>22</xdr:row>
      <xdr:rowOff>52070</xdr:rowOff>
    </xdr:to>
    <xdr:cxnSp macro="">
      <xdr:nvCxnSpPr>
        <xdr:cNvPr id="437" name="直線コネクタ 436"/>
        <xdr:cNvCxnSpPr/>
      </xdr:nvCxnSpPr>
      <xdr:spPr>
        <a:xfrm flipV="1">
          <a:off x="15320645" y="2261870"/>
          <a:ext cx="0" cy="1478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24765</xdr:rowOff>
    </xdr:from>
    <xdr:ext cx="748665" cy="253365"/>
    <xdr:sp macro="" textlink="">
      <xdr:nvSpPr>
        <xdr:cNvPr id="438" name="将来負担の状況最小値テキスト"/>
        <xdr:cNvSpPr txBox="1"/>
      </xdr:nvSpPr>
      <xdr:spPr>
        <a:xfrm>
          <a:off x="15409545" y="371284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52070</xdr:rowOff>
    </xdr:from>
    <xdr:to xmlns:xdr="http://schemas.openxmlformats.org/drawingml/2006/spreadsheetDrawing">
      <xdr:col>81</xdr:col>
      <xdr:colOff>133350</xdr:colOff>
      <xdr:row>22</xdr:row>
      <xdr:rowOff>52070</xdr:rowOff>
    </xdr:to>
    <xdr:cxnSp macro="">
      <xdr:nvCxnSpPr>
        <xdr:cNvPr id="439" name="直線コネクタ 438"/>
        <xdr:cNvCxnSpPr/>
      </xdr:nvCxnSpPr>
      <xdr:spPr>
        <a:xfrm>
          <a:off x="15252700" y="374015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167005</xdr:rowOff>
    </xdr:from>
    <xdr:ext cx="748665" cy="252730"/>
    <xdr:sp macro="" textlink="">
      <xdr:nvSpPr>
        <xdr:cNvPr id="440" name="将来負担の状況最大値テキスト"/>
        <xdr:cNvSpPr txBox="1"/>
      </xdr:nvSpPr>
      <xdr:spPr>
        <a:xfrm>
          <a:off x="15409545" y="2011045"/>
          <a:ext cx="7486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82550</xdr:rowOff>
    </xdr:from>
    <xdr:to xmlns:xdr="http://schemas.openxmlformats.org/drawingml/2006/spreadsheetDrawing">
      <xdr:col>81</xdr:col>
      <xdr:colOff>133350</xdr:colOff>
      <xdr:row>13</xdr:row>
      <xdr:rowOff>82550</xdr:rowOff>
    </xdr:to>
    <xdr:cxnSp macro="">
      <xdr:nvCxnSpPr>
        <xdr:cNvPr id="441" name="直線コネクタ 440"/>
        <xdr:cNvCxnSpPr/>
      </xdr:nvCxnSpPr>
      <xdr:spPr>
        <a:xfrm>
          <a:off x="15252700" y="226187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17</xdr:row>
      <xdr:rowOff>68580</xdr:rowOff>
    </xdr:from>
    <xdr:to xmlns:xdr="http://schemas.openxmlformats.org/drawingml/2006/spreadsheetDrawing">
      <xdr:col>81</xdr:col>
      <xdr:colOff>44450</xdr:colOff>
      <xdr:row>17</xdr:row>
      <xdr:rowOff>97790</xdr:rowOff>
    </xdr:to>
    <xdr:cxnSp macro="">
      <xdr:nvCxnSpPr>
        <xdr:cNvPr id="442" name="直線コネクタ 441"/>
        <xdr:cNvCxnSpPr/>
      </xdr:nvCxnSpPr>
      <xdr:spPr>
        <a:xfrm flipV="1">
          <a:off x="14566265" y="2918460"/>
          <a:ext cx="75438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140335</xdr:rowOff>
    </xdr:from>
    <xdr:ext cx="748665" cy="241935"/>
    <xdr:sp macro="" textlink="">
      <xdr:nvSpPr>
        <xdr:cNvPr id="443" name="将来負担の状況平均値テキスト"/>
        <xdr:cNvSpPr txBox="1"/>
      </xdr:nvSpPr>
      <xdr:spPr>
        <a:xfrm>
          <a:off x="15409545" y="2487295"/>
          <a:ext cx="748665" cy="2419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15</xdr:row>
      <xdr:rowOff>123825</xdr:rowOff>
    </xdr:from>
    <xdr:to xmlns:xdr="http://schemas.openxmlformats.org/drawingml/2006/spreadsheetDrawing">
      <xdr:col>81</xdr:col>
      <xdr:colOff>95250</xdr:colOff>
      <xdr:row>16</xdr:row>
      <xdr:rowOff>55245</xdr:rowOff>
    </xdr:to>
    <xdr:sp macro="" textlink="">
      <xdr:nvSpPr>
        <xdr:cNvPr id="444" name="フローチャート: 判断 443"/>
        <xdr:cNvSpPr/>
      </xdr:nvSpPr>
      <xdr:spPr>
        <a:xfrm>
          <a:off x="15276195" y="263842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17</xdr:row>
      <xdr:rowOff>50800</xdr:rowOff>
    </xdr:from>
    <xdr:to xmlns:xdr="http://schemas.openxmlformats.org/drawingml/2006/spreadsheetDrawing">
      <xdr:col>77</xdr:col>
      <xdr:colOff>44450</xdr:colOff>
      <xdr:row>17</xdr:row>
      <xdr:rowOff>97790</xdr:rowOff>
    </xdr:to>
    <xdr:cxnSp macro="">
      <xdr:nvCxnSpPr>
        <xdr:cNvPr id="445" name="直線コネクタ 444"/>
        <xdr:cNvCxnSpPr/>
      </xdr:nvCxnSpPr>
      <xdr:spPr>
        <a:xfrm>
          <a:off x="13767435" y="2900680"/>
          <a:ext cx="79883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15</xdr:row>
      <xdr:rowOff>120650</xdr:rowOff>
    </xdr:from>
    <xdr:to xmlns:xdr="http://schemas.openxmlformats.org/drawingml/2006/spreadsheetDrawing">
      <xdr:col>77</xdr:col>
      <xdr:colOff>95250</xdr:colOff>
      <xdr:row>16</xdr:row>
      <xdr:rowOff>52705</xdr:rowOff>
    </xdr:to>
    <xdr:sp macro="" textlink="">
      <xdr:nvSpPr>
        <xdr:cNvPr id="446" name="フローチャート: 判断 445"/>
        <xdr:cNvSpPr/>
      </xdr:nvSpPr>
      <xdr:spPr>
        <a:xfrm>
          <a:off x="14521815" y="263525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62230</xdr:rowOff>
    </xdr:from>
    <xdr:ext cx="736600" cy="252730"/>
    <xdr:sp macro="" textlink="">
      <xdr:nvSpPr>
        <xdr:cNvPr id="447" name="テキスト ボックス 446"/>
        <xdr:cNvSpPr txBox="1"/>
      </xdr:nvSpPr>
      <xdr:spPr>
        <a:xfrm>
          <a:off x="14227175" y="240919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17</xdr:row>
      <xdr:rowOff>50800</xdr:rowOff>
    </xdr:from>
    <xdr:to xmlns:xdr="http://schemas.openxmlformats.org/drawingml/2006/spreadsheetDrawing">
      <xdr:col>72</xdr:col>
      <xdr:colOff>188595</xdr:colOff>
      <xdr:row>17</xdr:row>
      <xdr:rowOff>59055</xdr:rowOff>
    </xdr:to>
    <xdr:cxnSp macro="">
      <xdr:nvCxnSpPr>
        <xdr:cNvPr id="448" name="直線コネクタ 447"/>
        <xdr:cNvCxnSpPr/>
      </xdr:nvCxnSpPr>
      <xdr:spPr>
        <a:xfrm flipV="1">
          <a:off x="12976860" y="2900680"/>
          <a:ext cx="79057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108585</xdr:rowOff>
    </xdr:from>
    <xdr:to xmlns:xdr="http://schemas.openxmlformats.org/drawingml/2006/spreadsheetDrawing">
      <xdr:col>73</xdr:col>
      <xdr:colOff>44450</xdr:colOff>
      <xdr:row>16</xdr:row>
      <xdr:rowOff>40005</xdr:rowOff>
    </xdr:to>
    <xdr:sp macro="" textlink="">
      <xdr:nvSpPr>
        <xdr:cNvPr id="449" name="フローチャート: 判断 448"/>
        <xdr:cNvSpPr/>
      </xdr:nvSpPr>
      <xdr:spPr>
        <a:xfrm>
          <a:off x="13731240" y="262318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50800</xdr:rowOff>
    </xdr:from>
    <xdr:ext cx="748665" cy="240030"/>
    <xdr:sp macro="" textlink="">
      <xdr:nvSpPr>
        <xdr:cNvPr id="450" name="テキスト ボックス 449"/>
        <xdr:cNvSpPr txBox="1"/>
      </xdr:nvSpPr>
      <xdr:spPr>
        <a:xfrm>
          <a:off x="13421995" y="2397760"/>
          <a:ext cx="748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17</xdr:row>
      <xdr:rowOff>59055</xdr:rowOff>
    </xdr:from>
    <xdr:to xmlns:xdr="http://schemas.openxmlformats.org/drawingml/2006/spreadsheetDrawing">
      <xdr:col>68</xdr:col>
      <xdr:colOff>152400</xdr:colOff>
      <xdr:row>17</xdr:row>
      <xdr:rowOff>84455</xdr:rowOff>
    </xdr:to>
    <xdr:cxnSp macro="">
      <xdr:nvCxnSpPr>
        <xdr:cNvPr id="451" name="直線コネクタ 450"/>
        <xdr:cNvCxnSpPr/>
      </xdr:nvCxnSpPr>
      <xdr:spPr>
        <a:xfrm flipV="1">
          <a:off x="12171680" y="2908935"/>
          <a:ext cx="80518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163830</xdr:rowOff>
    </xdr:from>
    <xdr:to xmlns:xdr="http://schemas.openxmlformats.org/drawingml/2006/spreadsheetDrawing">
      <xdr:col>68</xdr:col>
      <xdr:colOff>188595</xdr:colOff>
      <xdr:row>16</xdr:row>
      <xdr:rowOff>95250</xdr:rowOff>
    </xdr:to>
    <xdr:sp macro="" textlink="">
      <xdr:nvSpPr>
        <xdr:cNvPr id="452" name="フローチャート: 判断 451"/>
        <xdr:cNvSpPr/>
      </xdr:nvSpPr>
      <xdr:spPr>
        <a:xfrm>
          <a:off x="12926060" y="2678430"/>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14</xdr:row>
      <xdr:rowOff>106045</xdr:rowOff>
    </xdr:from>
    <xdr:ext cx="762000" cy="240665"/>
    <xdr:sp macro="" textlink="">
      <xdr:nvSpPr>
        <xdr:cNvPr id="453" name="テキスト ボックス 452"/>
        <xdr:cNvSpPr txBox="1"/>
      </xdr:nvSpPr>
      <xdr:spPr>
        <a:xfrm>
          <a:off x="12635865" y="2453005"/>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17</xdr:row>
      <xdr:rowOff>45085</xdr:rowOff>
    </xdr:from>
    <xdr:to xmlns:xdr="http://schemas.openxmlformats.org/drawingml/2006/spreadsheetDrawing">
      <xdr:col>64</xdr:col>
      <xdr:colOff>152400</xdr:colOff>
      <xdr:row>17</xdr:row>
      <xdr:rowOff>144780</xdr:rowOff>
    </xdr:to>
    <xdr:sp macro="" textlink="">
      <xdr:nvSpPr>
        <xdr:cNvPr id="454" name="フローチャート: 判断 453"/>
        <xdr:cNvSpPr/>
      </xdr:nvSpPr>
      <xdr:spPr>
        <a:xfrm>
          <a:off x="12120880" y="28949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17</xdr:row>
      <xdr:rowOff>129540</xdr:rowOff>
    </xdr:from>
    <xdr:ext cx="762000" cy="252730"/>
    <xdr:sp macro="" textlink="">
      <xdr:nvSpPr>
        <xdr:cNvPr id="455" name="テキスト ボックス 454"/>
        <xdr:cNvSpPr txBox="1"/>
      </xdr:nvSpPr>
      <xdr:spPr>
        <a:xfrm>
          <a:off x="11832590" y="29794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90805</xdr:rowOff>
    </xdr:from>
    <xdr:ext cx="762000" cy="240665"/>
    <xdr:sp macro="" textlink="">
      <xdr:nvSpPr>
        <xdr:cNvPr id="456" name="テキスト ボックス 455"/>
        <xdr:cNvSpPr txBox="1"/>
      </xdr:nvSpPr>
      <xdr:spPr>
        <a:xfrm>
          <a:off x="15125700" y="4281805"/>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90805</xdr:rowOff>
    </xdr:from>
    <xdr:ext cx="762000" cy="240665"/>
    <xdr:sp macro="" textlink="">
      <xdr:nvSpPr>
        <xdr:cNvPr id="457" name="テキスト ボックス 456"/>
        <xdr:cNvSpPr txBox="1"/>
      </xdr:nvSpPr>
      <xdr:spPr>
        <a:xfrm>
          <a:off x="14371320" y="4281805"/>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25</xdr:row>
      <xdr:rowOff>90805</xdr:rowOff>
    </xdr:from>
    <xdr:ext cx="762000" cy="240665"/>
    <xdr:sp macro="" textlink="">
      <xdr:nvSpPr>
        <xdr:cNvPr id="458" name="テキスト ボックス 457"/>
        <xdr:cNvSpPr txBox="1"/>
      </xdr:nvSpPr>
      <xdr:spPr>
        <a:xfrm>
          <a:off x="13578840" y="4281805"/>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90805</xdr:rowOff>
    </xdr:from>
    <xdr:ext cx="748665" cy="240665"/>
    <xdr:sp macro="" textlink="">
      <xdr:nvSpPr>
        <xdr:cNvPr id="459" name="テキスト ボックス 458"/>
        <xdr:cNvSpPr txBox="1"/>
      </xdr:nvSpPr>
      <xdr:spPr>
        <a:xfrm>
          <a:off x="12781915" y="4281805"/>
          <a:ext cx="74866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90805</xdr:rowOff>
    </xdr:from>
    <xdr:ext cx="762000" cy="240665"/>
    <xdr:sp macro="" textlink="">
      <xdr:nvSpPr>
        <xdr:cNvPr id="460" name="テキスト ボックス 459"/>
        <xdr:cNvSpPr txBox="1"/>
      </xdr:nvSpPr>
      <xdr:spPr>
        <a:xfrm>
          <a:off x="11976735" y="4281805"/>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17</xdr:row>
      <xdr:rowOff>18415</xdr:rowOff>
    </xdr:from>
    <xdr:to xmlns:xdr="http://schemas.openxmlformats.org/drawingml/2006/spreadsheetDrawing">
      <xdr:col>81</xdr:col>
      <xdr:colOff>95250</xdr:colOff>
      <xdr:row>17</xdr:row>
      <xdr:rowOff>117475</xdr:rowOff>
    </xdr:to>
    <xdr:sp macro="" textlink="">
      <xdr:nvSpPr>
        <xdr:cNvPr id="461" name="楕円 460"/>
        <xdr:cNvSpPr/>
      </xdr:nvSpPr>
      <xdr:spPr>
        <a:xfrm>
          <a:off x="15276195" y="286829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16</xdr:row>
      <xdr:rowOff>159385</xdr:rowOff>
    </xdr:from>
    <xdr:ext cx="748665" cy="240030"/>
    <xdr:sp macro="" textlink="">
      <xdr:nvSpPr>
        <xdr:cNvPr id="462" name="将来負担の状況該当値テキスト"/>
        <xdr:cNvSpPr txBox="1"/>
      </xdr:nvSpPr>
      <xdr:spPr>
        <a:xfrm>
          <a:off x="15409545" y="2841625"/>
          <a:ext cx="748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17</xdr:row>
      <xdr:rowOff>48895</xdr:rowOff>
    </xdr:from>
    <xdr:to xmlns:xdr="http://schemas.openxmlformats.org/drawingml/2006/spreadsheetDrawing">
      <xdr:col>77</xdr:col>
      <xdr:colOff>95250</xdr:colOff>
      <xdr:row>17</xdr:row>
      <xdr:rowOff>147955</xdr:rowOff>
    </xdr:to>
    <xdr:sp macro="" textlink="">
      <xdr:nvSpPr>
        <xdr:cNvPr id="463" name="楕円 462"/>
        <xdr:cNvSpPr/>
      </xdr:nvSpPr>
      <xdr:spPr>
        <a:xfrm>
          <a:off x="14521815" y="289877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17</xdr:row>
      <xdr:rowOff>133350</xdr:rowOff>
    </xdr:from>
    <xdr:ext cx="736600" cy="252730"/>
    <xdr:sp macro="" textlink="">
      <xdr:nvSpPr>
        <xdr:cNvPr id="464" name="テキスト ボックス 463"/>
        <xdr:cNvSpPr txBox="1"/>
      </xdr:nvSpPr>
      <xdr:spPr>
        <a:xfrm>
          <a:off x="14227175" y="298323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17</xdr:row>
      <xdr:rowOff>1270</xdr:rowOff>
    </xdr:from>
    <xdr:to xmlns:xdr="http://schemas.openxmlformats.org/drawingml/2006/spreadsheetDrawing">
      <xdr:col>73</xdr:col>
      <xdr:colOff>44450</xdr:colOff>
      <xdr:row>17</xdr:row>
      <xdr:rowOff>100330</xdr:rowOff>
    </xdr:to>
    <xdr:sp macro="" textlink="">
      <xdr:nvSpPr>
        <xdr:cNvPr id="465" name="楕円 464"/>
        <xdr:cNvSpPr/>
      </xdr:nvSpPr>
      <xdr:spPr>
        <a:xfrm>
          <a:off x="13731240" y="285115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17</xdr:row>
      <xdr:rowOff>86360</xdr:rowOff>
    </xdr:from>
    <xdr:ext cx="748665" cy="240030"/>
    <xdr:sp macro="" textlink="">
      <xdr:nvSpPr>
        <xdr:cNvPr id="466" name="テキスト ボックス 465"/>
        <xdr:cNvSpPr txBox="1"/>
      </xdr:nvSpPr>
      <xdr:spPr>
        <a:xfrm>
          <a:off x="13421995" y="2936240"/>
          <a:ext cx="748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17</xdr:row>
      <xdr:rowOff>8890</xdr:rowOff>
    </xdr:from>
    <xdr:to xmlns:xdr="http://schemas.openxmlformats.org/drawingml/2006/spreadsheetDrawing">
      <xdr:col>68</xdr:col>
      <xdr:colOff>188595</xdr:colOff>
      <xdr:row>17</xdr:row>
      <xdr:rowOff>108585</xdr:rowOff>
    </xdr:to>
    <xdr:sp macro="" textlink="">
      <xdr:nvSpPr>
        <xdr:cNvPr id="467" name="楕円 466"/>
        <xdr:cNvSpPr/>
      </xdr:nvSpPr>
      <xdr:spPr>
        <a:xfrm>
          <a:off x="12926060" y="2858770"/>
          <a:ext cx="869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17</xdr:row>
      <xdr:rowOff>93980</xdr:rowOff>
    </xdr:from>
    <xdr:ext cx="762000" cy="253365"/>
    <xdr:sp macro="" textlink="">
      <xdr:nvSpPr>
        <xdr:cNvPr id="468" name="テキスト ボックス 467"/>
        <xdr:cNvSpPr txBox="1"/>
      </xdr:nvSpPr>
      <xdr:spPr>
        <a:xfrm>
          <a:off x="12635865" y="29438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17</xdr:row>
      <xdr:rowOff>34290</xdr:rowOff>
    </xdr:from>
    <xdr:to xmlns:xdr="http://schemas.openxmlformats.org/drawingml/2006/spreadsheetDrawing">
      <xdr:col>64</xdr:col>
      <xdr:colOff>152400</xdr:colOff>
      <xdr:row>17</xdr:row>
      <xdr:rowOff>133350</xdr:rowOff>
    </xdr:to>
    <xdr:sp macro="" textlink="">
      <xdr:nvSpPr>
        <xdr:cNvPr id="469" name="楕円 468"/>
        <xdr:cNvSpPr/>
      </xdr:nvSpPr>
      <xdr:spPr>
        <a:xfrm>
          <a:off x="12120880" y="28841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143510</xdr:rowOff>
    </xdr:from>
    <xdr:ext cx="762000" cy="240030"/>
    <xdr:sp macro="" textlink="">
      <xdr:nvSpPr>
        <xdr:cNvPr id="470" name="テキスト ボックス 469"/>
        <xdr:cNvSpPr txBox="1"/>
      </xdr:nvSpPr>
      <xdr:spPr>
        <a:xfrm>
          <a:off x="11832590" y="265811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124460</xdr:rowOff>
    </xdr:from>
    <xdr:to xmlns:xdr="http://schemas.openxmlformats.org/drawingml/2006/spreadsheetDrawing">
      <xdr:col>63</xdr:col>
      <xdr:colOff>98425</xdr:colOff>
      <xdr:row>3</xdr:row>
      <xdr:rowOff>117475</xdr:rowOff>
    </xdr:to>
    <xdr:sp macro="" textlink="">
      <xdr:nvSpPr>
        <xdr:cNvPr id="2" name="正方形/長方形 1"/>
        <xdr:cNvSpPr/>
      </xdr:nvSpPr>
      <xdr:spPr>
        <a:xfrm>
          <a:off x="0" y="124460"/>
          <a:ext cx="11419840" cy="495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18415</xdr:rowOff>
    </xdr:from>
    <xdr:to xmlns:xdr="http://schemas.openxmlformats.org/drawingml/2006/spreadsheetDrawing">
      <xdr:col>115</xdr:col>
      <xdr:colOff>41275</xdr:colOff>
      <xdr:row>4</xdr:row>
      <xdr:rowOff>61595</xdr:rowOff>
    </xdr:to>
    <xdr:sp macro="" textlink="">
      <xdr:nvSpPr>
        <xdr:cNvPr id="3" name="正方形/長方形 2"/>
        <xdr:cNvSpPr/>
      </xdr:nvSpPr>
      <xdr:spPr>
        <a:xfrm>
          <a:off x="17183100" y="186055"/>
          <a:ext cx="35242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43180</xdr:rowOff>
    </xdr:from>
    <xdr:to xmlns:xdr="http://schemas.openxmlformats.org/drawingml/2006/spreadsheetDrawing">
      <xdr:col>115</xdr:col>
      <xdr:colOff>22225</xdr:colOff>
      <xdr:row>4</xdr:row>
      <xdr:rowOff>37465</xdr:rowOff>
    </xdr:to>
    <xdr:sp macro="" textlink="">
      <xdr:nvSpPr>
        <xdr:cNvPr id="4" name="正方形/長方形 3"/>
        <xdr:cNvSpPr/>
      </xdr:nvSpPr>
      <xdr:spPr>
        <a:xfrm>
          <a:off x="17208500" y="210820"/>
          <a:ext cx="34798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68580</xdr:rowOff>
    </xdr:from>
    <xdr:to xmlns:xdr="http://schemas.openxmlformats.org/drawingml/2006/spreadsheetDrawing">
      <xdr:col>114</xdr:col>
      <xdr:colOff>179705</xdr:colOff>
      <xdr:row>4</xdr:row>
      <xdr:rowOff>0</xdr:rowOff>
    </xdr:to>
    <xdr:sp macro="" textlink="">
      <xdr:nvSpPr>
        <xdr:cNvPr id="5" name="正方形/長方形 4"/>
        <xdr:cNvSpPr/>
      </xdr:nvSpPr>
      <xdr:spPr>
        <a:xfrm>
          <a:off x="17233900" y="236220"/>
          <a:ext cx="3432175"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秋田県潟上市</a:t>
          </a:r>
        </a:p>
      </xdr:txBody>
    </xdr:sp>
    <xdr:clientData/>
  </xdr:twoCellAnchor>
  <xdr:twoCellAnchor>
    <xdr:from xmlns:xdr="http://schemas.openxmlformats.org/drawingml/2006/spreadsheetDrawing">
      <xdr:col>81</xdr:col>
      <xdr:colOff>117475</xdr:colOff>
      <xdr:row>1</xdr:row>
      <xdr:rowOff>18415</xdr:rowOff>
    </xdr:from>
    <xdr:to xmlns:xdr="http://schemas.openxmlformats.org/drawingml/2006/spreadsheetDrawing">
      <xdr:col>94</xdr:col>
      <xdr:colOff>177800</xdr:colOff>
      <xdr:row>4</xdr:row>
      <xdr:rowOff>61595</xdr:rowOff>
    </xdr:to>
    <xdr:sp macro="" textlink="">
      <xdr:nvSpPr>
        <xdr:cNvPr id="6" name="正方形/長方形 5"/>
        <xdr:cNvSpPr/>
      </xdr:nvSpPr>
      <xdr:spPr>
        <a:xfrm>
          <a:off x="14673580" y="186055"/>
          <a:ext cx="239649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43180</xdr:rowOff>
    </xdr:from>
    <xdr:to xmlns:xdr="http://schemas.openxmlformats.org/drawingml/2006/spreadsheetDrawing">
      <xdr:col>94</xdr:col>
      <xdr:colOff>158750</xdr:colOff>
      <xdr:row>4</xdr:row>
      <xdr:rowOff>37465</xdr:rowOff>
    </xdr:to>
    <xdr:sp macro="" textlink="">
      <xdr:nvSpPr>
        <xdr:cNvPr id="7" name="正方形/長方形 6"/>
        <xdr:cNvSpPr/>
      </xdr:nvSpPr>
      <xdr:spPr>
        <a:xfrm>
          <a:off x="14698980" y="210820"/>
          <a:ext cx="235204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68580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724380" y="236220"/>
          <a:ext cx="229489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31115</xdr:rowOff>
    </xdr:from>
    <xdr:to xmlns:xdr="http://schemas.openxmlformats.org/drawingml/2006/spreadsheetDrawing">
      <xdr:col>115</xdr:col>
      <xdr:colOff>47625</xdr:colOff>
      <xdr:row>87</xdr:row>
      <xdr:rowOff>142875</xdr:rowOff>
    </xdr:to>
    <xdr:sp macro="" textlink="">
      <xdr:nvSpPr>
        <xdr:cNvPr id="9" name="正方形/長方形 8"/>
        <xdr:cNvSpPr/>
      </xdr:nvSpPr>
      <xdr:spPr>
        <a:xfrm>
          <a:off x="0" y="869315"/>
          <a:ext cx="20713700" cy="1385824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149225</xdr:rowOff>
    </xdr:from>
    <xdr:to xmlns:xdr="http://schemas.openxmlformats.org/drawingml/2006/spreadsheetDrawing">
      <xdr:col>52</xdr:col>
      <xdr:colOff>12700</xdr:colOff>
      <xdr:row>19</xdr:row>
      <xdr:rowOff>24765</xdr:rowOff>
    </xdr:to>
    <xdr:sp macro="" textlink="">
      <xdr:nvSpPr>
        <xdr:cNvPr id="10" name="正方形/長方形 9"/>
        <xdr:cNvSpPr/>
      </xdr:nvSpPr>
      <xdr:spPr>
        <a:xfrm>
          <a:off x="701040" y="1490345"/>
          <a:ext cx="8656320" cy="171958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07720" y="1521460"/>
          <a:ext cx="1254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1998980" y="1521460"/>
          <a:ext cx="114808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32,963
32,890
97.72
15,754,417
15,019,444
723,232
9,525,852
19,395,538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10560" y="1521460"/>
          <a:ext cx="13614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5715</xdr:rowOff>
    </xdr:from>
    <xdr:to xmlns:xdr="http://schemas.openxmlformats.org/drawingml/2006/spreadsheetDrawing">
      <xdr:col>35</xdr:col>
      <xdr:colOff>111125</xdr:colOff>
      <xdr:row>14</xdr:row>
      <xdr:rowOff>161925</xdr:rowOff>
    </xdr:to>
    <xdr:sp macro="" textlink="">
      <xdr:nvSpPr>
        <xdr:cNvPr id="14" name="正方形/長方形 13"/>
        <xdr:cNvSpPr/>
      </xdr:nvSpPr>
      <xdr:spPr>
        <a:xfrm>
          <a:off x="4572000" y="1514475"/>
          <a:ext cx="1828800" cy="9944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5715</xdr:rowOff>
    </xdr:from>
    <xdr:to xmlns:xdr="http://schemas.openxmlformats.org/drawingml/2006/spreadsheetDrawing">
      <xdr:col>41</xdr:col>
      <xdr:colOff>179705</xdr:colOff>
      <xdr:row>14</xdr:row>
      <xdr:rowOff>161925</xdr:rowOff>
    </xdr:to>
    <xdr:sp macro="" textlink="">
      <xdr:nvSpPr>
        <xdr:cNvPr id="15" name="正方形/長方形 14"/>
        <xdr:cNvSpPr/>
      </xdr:nvSpPr>
      <xdr:spPr>
        <a:xfrm>
          <a:off x="6400800" y="1514475"/>
          <a:ext cx="1146810" cy="9944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6.9
58.4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5715</xdr:rowOff>
    </xdr:from>
    <xdr:to xmlns:xdr="http://schemas.openxmlformats.org/drawingml/2006/spreadsheetDrawing">
      <xdr:col>45</xdr:col>
      <xdr:colOff>79375</xdr:colOff>
      <xdr:row>14</xdr:row>
      <xdr:rowOff>161925</xdr:rowOff>
    </xdr:to>
    <xdr:sp macro="" textlink="">
      <xdr:nvSpPr>
        <xdr:cNvPr id="16" name="正方形/長方形 15"/>
        <xdr:cNvSpPr/>
      </xdr:nvSpPr>
      <xdr:spPr>
        <a:xfrm>
          <a:off x="7592060" y="1514475"/>
          <a:ext cx="574040" cy="9944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24765</xdr:rowOff>
    </xdr:to>
    <xdr:sp macro="" textlink="">
      <xdr:nvSpPr>
        <xdr:cNvPr id="17" name="正方形/長方形 16"/>
        <xdr:cNvSpPr/>
      </xdr:nvSpPr>
      <xdr:spPr>
        <a:xfrm>
          <a:off x="4572000" y="2359660"/>
          <a:ext cx="1828800" cy="6826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24765</xdr:rowOff>
    </xdr:to>
    <xdr:sp macro="" textlink="">
      <xdr:nvSpPr>
        <xdr:cNvPr id="18" name="正方形/長方形 17"/>
        <xdr:cNvSpPr/>
      </xdr:nvSpPr>
      <xdr:spPr>
        <a:xfrm>
          <a:off x="6464300" y="2359660"/>
          <a:ext cx="3063240" cy="6826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52</xdr:col>
      <xdr:colOff>165100</xdr:colOff>
      <xdr:row>8</xdr:row>
      <xdr:rowOff>149225</xdr:rowOff>
    </xdr:from>
    <xdr:to xmlns:xdr="http://schemas.openxmlformats.org/drawingml/2006/spreadsheetDrawing">
      <xdr:col>60</xdr:col>
      <xdr:colOff>0</xdr:colOff>
      <xdr:row>15</xdr:row>
      <xdr:rowOff>93345</xdr:rowOff>
    </xdr:to>
    <xdr:sp macro="" textlink="">
      <xdr:nvSpPr>
        <xdr:cNvPr id="19" name="角丸四角形 18"/>
        <xdr:cNvSpPr/>
      </xdr:nvSpPr>
      <xdr:spPr>
        <a:xfrm>
          <a:off x="9509760" y="1490345"/>
          <a:ext cx="127254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43180</xdr:rowOff>
    </xdr:from>
    <xdr:to xmlns:xdr="http://schemas.openxmlformats.org/drawingml/2006/spreadsheetDrawing">
      <xdr:col>60</xdr:col>
      <xdr:colOff>95250</xdr:colOff>
      <xdr:row>10</xdr:row>
      <xdr:rowOff>124460</xdr:rowOff>
    </xdr:to>
    <xdr:sp macro="" textlink="">
      <xdr:nvSpPr>
        <xdr:cNvPr id="20" name="正方形/長方形 19"/>
        <xdr:cNvSpPr/>
      </xdr:nvSpPr>
      <xdr:spPr>
        <a:xfrm>
          <a:off x="9729470" y="1551940"/>
          <a:ext cx="114808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136525</xdr:rowOff>
    </xdr:from>
    <xdr:to xmlns:xdr="http://schemas.openxmlformats.org/drawingml/2006/spreadsheetDrawing">
      <xdr:col>60</xdr:col>
      <xdr:colOff>95250</xdr:colOff>
      <xdr:row>12</xdr:row>
      <xdr:rowOff>50165</xdr:rowOff>
    </xdr:to>
    <xdr:sp macro="" textlink="">
      <xdr:nvSpPr>
        <xdr:cNvPr id="21" name="正方形/長方形 20"/>
        <xdr:cNvSpPr/>
      </xdr:nvSpPr>
      <xdr:spPr>
        <a:xfrm>
          <a:off x="9729470" y="1812925"/>
          <a:ext cx="114808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124460</xdr:rowOff>
    </xdr:from>
    <xdr:to xmlns:xdr="http://schemas.openxmlformats.org/drawingml/2006/spreadsheetDrawing">
      <xdr:col>60</xdr:col>
      <xdr:colOff>95250</xdr:colOff>
      <xdr:row>16</xdr:row>
      <xdr:rowOff>74295</xdr:rowOff>
    </xdr:to>
    <xdr:sp macro="" textlink="">
      <xdr:nvSpPr>
        <xdr:cNvPr id="22" name="正方形/長方形 21"/>
        <xdr:cNvSpPr/>
      </xdr:nvSpPr>
      <xdr:spPr>
        <a:xfrm>
          <a:off x="9729470" y="2136140"/>
          <a:ext cx="114808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130175</xdr:rowOff>
    </xdr:from>
    <xdr:to xmlns:xdr="http://schemas.openxmlformats.org/drawingml/2006/spreadsheetDrawing">
      <xdr:col>54</xdr:col>
      <xdr:colOff>38100</xdr:colOff>
      <xdr:row>9</xdr:row>
      <xdr:rowOff>130175</xdr:rowOff>
    </xdr:to>
    <xdr:cxnSp macro="">
      <xdr:nvCxnSpPr>
        <xdr:cNvPr id="23" name="直線コネクタ 22"/>
        <xdr:cNvCxnSpPr/>
      </xdr:nvCxnSpPr>
      <xdr:spPr>
        <a:xfrm>
          <a:off x="9591040" y="1638935"/>
          <a:ext cx="151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80645</xdr:rowOff>
    </xdr:from>
    <xdr:to xmlns:xdr="http://schemas.openxmlformats.org/drawingml/2006/spreadsheetDrawing">
      <xdr:col>54</xdr:col>
      <xdr:colOff>3175</xdr:colOff>
      <xdr:row>10</xdr:row>
      <xdr:rowOff>12700</xdr:rowOff>
    </xdr:to>
    <xdr:sp macro="" textlink="">
      <xdr:nvSpPr>
        <xdr:cNvPr id="24" name="楕円 23"/>
        <xdr:cNvSpPr/>
      </xdr:nvSpPr>
      <xdr:spPr>
        <a:xfrm>
          <a:off x="9625965" y="1589405"/>
          <a:ext cx="8128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5715</xdr:rowOff>
    </xdr:from>
    <xdr:to xmlns:xdr="http://schemas.openxmlformats.org/drawingml/2006/spreadsheetDrawing">
      <xdr:col>54</xdr:col>
      <xdr:colOff>3175</xdr:colOff>
      <xdr:row>11</xdr:row>
      <xdr:rowOff>106045</xdr:rowOff>
    </xdr:to>
    <xdr:sp macro="" textlink="">
      <xdr:nvSpPr>
        <xdr:cNvPr id="25" name="フローチャート: 判断 24"/>
        <xdr:cNvSpPr/>
      </xdr:nvSpPr>
      <xdr:spPr>
        <a:xfrm>
          <a:off x="9625965" y="1849755"/>
          <a:ext cx="8128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99060</xdr:rowOff>
    </xdr:from>
    <xdr:to xmlns:xdr="http://schemas.openxmlformats.org/drawingml/2006/spreadsheetDrawing">
      <xdr:col>53</xdr:col>
      <xdr:colOff>146050</xdr:colOff>
      <xdr:row>13</xdr:row>
      <xdr:rowOff>68580</xdr:rowOff>
    </xdr:to>
    <xdr:cxnSp macro="">
      <xdr:nvCxnSpPr>
        <xdr:cNvPr id="26" name="直線コネクタ 25"/>
        <xdr:cNvCxnSpPr/>
      </xdr:nvCxnSpPr>
      <xdr:spPr>
        <a:xfrm>
          <a:off x="9670415" y="2110740"/>
          <a:ext cx="0" cy="13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99060</xdr:rowOff>
    </xdr:from>
    <xdr:to xmlns:xdr="http://schemas.openxmlformats.org/drawingml/2006/spreadsheetDrawing">
      <xdr:col>54</xdr:col>
      <xdr:colOff>38100</xdr:colOff>
      <xdr:row>12</xdr:row>
      <xdr:rowOff>99060</xdr:rowOff>
    </xdr:to>
    <xdr:cxnSp macro="">
      <xdr:nvCxnSpPr>
        <xdr:cNvPr id="27" name="直線コネクタ 26"/>
        <xdr:cNvCxnSpPr/>
      </xdr:nvCxnSpPr>
      <xdr:spPr>
        <a:xfrm>
          <a:off x="9591040" y="211074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164465</xdr:rowOff>
    </xdr:from>
    <xdr:to xmlns:xdr="http://schemas.openxmlformats.org/drawingml/2006/spreadsheetDrawing">
      <xdr:col>53</xdr:col>
      <xdr:colOff>146050</xdr:colOff>
      <xdr:row>14</xdr:row>
      <xdr:rowOff>133350</xdr:rowOff>
    </xdr:to>
    <xdr:cxnSp macro="">
      <xdr:nvCxnSpPr>
        <xdr:cNvPr id="28" name="直線コネクタ 27"/>
        <xdr:cNvCxnSpPr/>
      </xdr:nvCxnSpPr>
      <xdr:spPr>
        <a:xfrm flipV="1">
          <a:off x="9670415" y="2343785"/>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136525</xdr:rowOff>
    </xdr:from>
    <xdr:to xmlns:xdr="http://schemas.openxmlformats.org/drawingml/2006/spreadsheetDrawing">
      <xdr:col>54</xdr:col>
      <xdr:colOff>38100</xdr:colOff>
      <xdr:row>14</xdr:row>
      <xdr:rowOff>136525</xdr:rowOff>
    </xdr:to>
    <xdr:cxnSp macro="">
      <xdr:nvCxnSpPr>
        <xdr:cNvPr id="29" name="直線コネクタ 28"/>
        <xdr:cNvCxnSpPr/>
      </xdr:nvCxnSpPr>
      <xdr:spPr>
        <a:xfrm>
          <a:off x="9591040" y="2483485"/>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61595</xdr:rowOff>
    </xdr:from>
    <xdr:ext cx="8883015" cy="252730"/>
    <xdr:sp macro="" textlink="">
      <xdr:nvSpPr>
        <xdr:cNvPr id="30" name="テキスト ボックス 29"/>
        <xdr:cNvSpPr txBox="1"/>
      </xdr:nvSpPr>
      <xdr:spPr>
        <a:xfrm>
          <a:off x="637540" y="3414395"/>
          <a:ext cx="88830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142875</xdr:rowOff>
    </xdr:from>
    <xdr:ext cx="6033135" cy="240030"/>
    <xdr:sp macro="" textlink="">
      <xdr:nvSpPr>
        <xdr:cNvPr id="31" name="テキスト ボックス 30"/>
        <xdr:cNvSpPr txBox="1"/>
      </xdr:nvSpPr>
      <xdr:spPr>
        <a:xfrm>
          <a:off x="637540" y="3663315"/>
          <a:ext cx="603313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55880</xdr:rowOff>
    </xdr:from>
    <xdr:ext cx="8282305" cy="253365"/>
    <xdr:sp macro="" textlink="">
      <xdr:nvSpPr>
        <xdr:cNvPr id="32" name="テキスト ボックス 31"/>
        <xdr:cNvSpPr txBox="1"/>
      </xdr:nvSpPr>
      <xdr:spPr>
        <a:xfrm>
          <a:off x="637540" y="3911600"/>
          <a:ext cx="82823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136525</xdr:rowOff>
    </xdr:from>
    <xdr:ext cx="171450" cy="253365"/>
    <xdr:sp macro="" textlink="">
      <xdr:nvSpPr>
        <xdr:cNvPr id="33" name="テキスト ボックス 32"/>
        <xdr:cNvSpPr txBox="1"/>
      </xdr:nvSpPr>
      <xdr:spPr>
        <a:xfrm>
          <a:off x="637540" y="4159885"/>
          <a:ext cx="1714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68580</xdr:rowOff>
    </xdr:from>
    <xdr:to xmlns:xdr="http://schemas.openxmlformats.org/drawingml/2006/spreadsheetDrawing">
      <xdr:col>26</xdr:col>
      <xdr:colOff>179705</xdr:colOff>
      <xdr:row>29</xdr:row>
      <xdr:rowOff>43180</xdr:rowOff>
    </xdr:to>
    <xdr:sp macro="" textlink="">
      <xdr:nvSpPr>
        <xdr:cNvPr id="34" name="正方形/長方形 33"/>
        <xdr:cNvSpPr/>
      </xdr:nvSpPr>
      <xdr:spPr>
        <a:xfrm>
          <a:off x="701040" y="4594860"/>
          <a:ext cx="415099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179705</xdr:colOff>
      <xdr:row>27</xdr:row>
      <xdr:rowOff>130175</xdr:rowOff>
    </xdr:from>
    <xdr:to xmlns:xdr="http://schemas.openxmlformats.org/drawingml/2006/spreadsheetDrawing">
      <xdr:col>34</xdr:col>
      <xdr:colOff>120650</xdr:colOff>
      <xdr:row>29</xdr:row>
      <xdr:rowOff>43180</xdr:rowOff>
    </xdr:to>
    <xdr:sp macro="" textlink="">
      <xdr:nvSpPr>
        <xdr:cNvPr id="35" name="正方形/長方形 34"/>
        <xdr:cNvSpPr/>
      </xdr:nvSpPr>
      <xdr:spPr>
        <a:xfrm>
          <a:off x="4852035" y="4656455"/>
          <a:ext cx="137858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28</xdr:row>
      <xdr:rowOff>149225</xdr:rowOff>
    </xdr:from>
    <xdr:to xmlns:xdr="http://schemas.openxmlformats.org/drawingml/2006/spreadsheetDrawing">
      <xdr:col>34</xdr:col>
      <xdr:colOff>120650</xdr:colOff>
      <xdr:row>30</xdr:row>
      <xdr:rowOff>61595</xdr:rowOff>
    </xdr:to>
    <xdr:sp macro="" textlink="">
      <xdr:nvSpPr>
        <xdr:cNvPr id="36" name="正方形/長方形 35"/>
        <xdr:cNvSpPr/>
      </xdr:nvSpPr>
      <xdr:spPr>
        <a:xfrm>
          <a:off x="4852035" y="4843145"/>
          <a:ext cx="137858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130175</xdr:rowOff>
    </xdr:from>
    <xdr:to xmlns:xdr="http://schemas.openxmlformats.org/drawingml/2006/spreadsheetDrawing">
      <xdr:col>42</xdr:col>
      <xdr:colOff>82550</xdr:colOff>
      <xdr:row>29</xdr:row>
      <xdr:rowOff>43180</xdr:rowOff>
    </xdr:to>
    <xdr:sp macro="" textlink="">
      <xdr:nvSpPr>
        <xdr:cNvPr id="37" name="正方形/長方形 36"/>
        <xdr:cNvSpPr/>
      </xdr:nvSpPr>
      <xdr:spPr>
        <a:xfrm>
          <a:off x="6375400" y="4656455"/>
          <a:ext cx="12547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149225</xdr:rowOff>
    </xdr:from>
    <xdr:to xmlns:xdr="http://schemas.openxmlformats.org/drawingml/2006/spreadsheetDrawing">
      <xdr:col>42</xdr:col>
      <xdr:colOff>82550</xdr:colOff>
      <xdr:row>30</xdr:row>
      <xdr:rowOff>61595</xdr:rowOff>
    </xdr:to>
    <xdr:sp macro="" textlink="">
      <xdr:nvSpPr>
        <xdr:cNvPr id="38" name="正方形/長方形 37"/>
        <xdr:cNvSpPr/>
      </xdr:nvSpPr>
      <xdr:spPr>
        <a:xfrm>
          <a:off x="6375400" y="4843145"/>
          <a:ext cx="1254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130175</xdr:rowOff>
    </xdr:from>
    <xdr:to xmlns:xdr="http://schemas.openxmlformats.org/drawingml/2006/spreadsheetDrawing">
      <xdr:col>51</xdr:col>
      <xdr:colOff>22225</xdr:colOff>
      <xdr:row>29</xdr:row>
      <xdr:rowOff>43180</xdr:rowOff>
    </xdr:to>
    <xdr:sp macro="" textlink="">
      <xdr:nvSpPr>
        <xdr:cNvPr id="39" name="正方形/長方形 38"/>
        <xdr:cNvSpPr/>
      </xdr:nvSpPr>
      <xdr:spPr>
        <a:xfrm>
          <a:off x="7825740" y="4656455"/>
          <a:ext cx="13614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28</xdr:row>
      <xdr:rowOff>149225</xdr:rowOff>
    </xdr:from>
    <xdr:to xmlns:xdr="http://schemas.openxmlformats.org/drawingml/2006/spreadsheetDrawing">
      <xdr:col>51</xdr:col>
      <xdr:colOff>22225</xdr:colOff>
      <xdr:row>30</xdr:row>
      <xdr:rowOff>61595</xdr:rowOff>
    </xdr:to>
    <xdr:sp macro="" textlink="">
      <xdr:nvSpPr>
        <xdr:cNvPr id="40" name="正方形/長方形 39"/>
        <xdr:cNvSpPr/>
      </xdr:nvSpPr>
      <xdr:spPr>
        <a:xfrm>
          <a:off x="7825740" y="4843145"/>
          <a:ext cx="13614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124460</xdr:rowOff>
    </xdr:from>
    <xdr:to xmlns:xdr="http://schemas.openxmlformats.org/drawingml/2006/spreadsheetDrawing">
      <xdr:col>26</xdr:col>
      <xdr:colOff>179705</xdr:colOff>
      <xdr:row>44</xdr:row>
      <xdr:rowOff>12700</xdr:rowOff>
    </xdr:to>
    <xdr:sp macro="" textlink="">
      <xdr:nvSpPr>
        <xdr:cNvPr id="41" name="正方形/長方形 40"/>
        <xdr:cNvSpPr/>
      </xdr:nvSpPr>
      <xdr:spPr>
        <a:xfrm>
          <a:off x="701040" y="5153660"/>
          <a:ext cx="415099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124460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146040" y="5153660"/>
          <a:ext cx="478536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124460</xdr:rowOff>
    </xdr:from>
    <xdr:to xmlns:xdr="http://schemas.openxmlformats.org/drawingml/2006/spreadsheetDrawing">
      <xdr:col>47</xdr:col>
      <xdr:colOff>179705</xdr:colOff>
      <xdr:row>32</xdr:row>
      <xdr:rowOff>37465</xdr:rowOff>
    </xdr:to>
    <xdr:sp macro="" textlink="">
      <xdr:nvSpPr>
        <xdr:cNvPr id="43" name="正方形/長方形 42"/>
        <xdr:cNvSpPr/>
      </xdr:nvSpPr>
      <xdr:spPr>
        <a:xfrm>
          <a:off x="5209540" y="5153660"/>
          <a:ext cx="34163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99060</xdr:rowOff>
    </xdr:from>
    <xdr:to xmlns:xdr="http://schemas.openxmlformats.org/drawingml/2006/spreadsheetDrawing">
      <xdr:col>54</xdr:col>
      <xdr:colOff>95250</xdr:colOff>
      <xdr:row>43</xdr:row>
      <xdr:rowOff>117475</xdr:rowOff>
    </xdr:to>
    <xdr:sp macro="" textlink="" fLocksText="0">
      <xdr:nvSpPr>
        <xdr:cNvPr id="44" name="テキスト ボックス 43"/>
        <xdr:cNvSpPr txBox="1"/>
      </xdr:nvSpPr>
      <xdr:spPr>
        <a:xfrm>
          <a:off x="5227320" y="5463540"/>
          <a:ext cx="4572000" cy="186245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aseline="0">
              <a:solidFill>
                <a:schemeClr val="dk1"/>
              </a:solidFill>
              <a:effectLst/>
              <a:latin typeface="ＭＳ Ｐゴシック"/>
              <a:ea typeface="ＭＳ Ｐゴシック"/>
              <a:cs typeface="+mn-cs"/>
            </a:rPr>
            <a:t>　</a:t>
          </a:r>
          <a:r>
            <a:rPr lang="ja-JP" altLang="ja-JP" sz="1000">
              <a:solidFill>
                <a:schemeClr val="dk1"/>
              </a:solidFill>
              <a:effectLst/>
              <a:latin typeface="ＭＳ Ｐゴシック"/>
              <a:ea typeface="ＭＳ Ｐゴシック"/>
              <a:cs typeface="+mn-cs"/>
            </a:rPr>
            <a:t>人件費は</a:t>
          </a:r>
          <a:r>
            <a:rPr lang="ja-JP" altLang="en-US" sz="1000">
              <a:solidFill>
                <a:schemeClr val="dk1"/>
              </a:solidFill>
              <a:effectLst/>
              <a:latin typeface="ＭＳ Ｐゴシック"/>
              <a:ea typeface="ＭＳ Ｐゴシック"/>
              <a:cs typeface="+mn-cs"/>
            </a:rPr>
            <a:t>、前年度から0.4</a:t>
          </a:r>
          <a:r>
            <a:rPr lang="ja-JP" altLang="ja-JP" sz="1000">
              <a:solidFill>
                <a:schemeClr val="dk1"/>
              </a:solidFill>
              <a:effectLst/>
              <a:latin typeface="ＭＳ Ｐゴシック"/>
              <a:ea typeface="ＭＳ Ｐゴシック"/>
              <a:cs typeface="+mn-cs"/>
            </a:rPr>
            <a:t>ポイント上昇して25.0</a:t>
          </a:r>
          <a:r>
            <a:rPr lang="ja-JP" altLang="ja-JP" sz="1000">
              <a:solidFill>
                <a:schemeClr val="dk1"/>
              </a:solidFill>
              <a:effectLst/>
              <a:latin typeface="ＭＳ Ｐゴシック"/>
              <a:ea typeface="ＭＳ Ｐゴシック"/>
              <a:cs typeface="+mn-cs"/>
            </a:rPr>
            <a:t>％となり、類似団体平均と同水準となった。</a:t>
          </a:r>
          <a:r>
            <a:rPr lang="en-US" altLang="ja-JP" sz="1000">
              <a:solidFill>
                <a:schemeClr val="dk1"/>
              </a:solidFill>
              <a:effectLst/>
              <a:latin typeface="ＭＳ Ｐゴシック"/>
              <a:ea typeface="ＭＳ Ｐゴシック"/>
              <a:cs typeface="+mn-cs"/>
            </a:rPr>
            <a:t/>
          </a:r>
          <a:br>
            <a:rPr lang="en-US" altLang="ja-JP" sz="1000">
              <a:solidFill>
                <a:schemeClr val="dk1"/>
              </a:solidFill>
              <a:effectLst/>
              <a:latin typeface="ＭＳ Ｐゴシック"/>
              <a:ea typeface="ＭＳ Ｐゴシック"/>
              <a:cs typeface="+mn-cs"/>
            </a:rPr>
          </a:br>
          <a:r>
            <a:rPr lang="ja-JP" altLang="en-US" sz="1000">
              <a:solidFill>
                <a:schemeClr val="dk1"/>
              </a:solidFill>
              <a:effectLst/>
              <a:latin typeface="ＭＳ Ｐゴシック"/>
              <a:ea typeface="ＭＳ Ｐゴシック"/>
              <a:cs typeface="+mn-cs"/>
            </a:rPr>
            <a:t>　主な要因は、退職職員の増加に伴う退職手当特別負担金11百万円の増や、平成29年度に不在となっていた特別職に係る給与15百万円の増</a:t>
          </a:r>
          <a:r>
            <a:rPr lang="ja-JP" altLang="en-US" sz="1000">
              <a:solidFill>
                <a:schemeClr val="dk1"/>
              </a:solidFill>
              <a:effectLst/>
              <a:latin typeface="ＭＳ Ｐゴシック"/>
              <a:ea typeface="ＭＳ Ｐゴシック"/>
              <a:cs typeface="+mn-cs"/>
            </a:rPr>
            <a:t>である。</a:t>
          </a:r>
          <a:endParaRPr lang="ja-JP" altLang="ja-JP" sz="1000">
            <a:effectLst/>
            <a:latin typeface="ＭＳ Ｐゴシック"/>
            <a:ea typeface="ＭＳ Ｐゴシック"/>
          </a:endParaRPr>
        </a:p>
        <a:p>
          <a:r>
            <a:rPr lang="ja-JP" altLang="ja-JP" sz="1000">
              <a:solidFill>
                <a:schemeClr val="dk1"/>
              </a:solidFill>
              <a:effectLst/>
              <a:latin typeface="ＭＳ Ｐゴシック"/>
              <a:ea typeface="ＭＳ Ｐゴシック"/>
              <a:cs typeface="+mn-cs"/>
            </a:rPr>
            <a:t>　令和2年度からの</a:t>
          </a:r>
          <a:r>
            <a:rPr lang="ja-JP" altLang="ja-JP" sz="1000">
              <a:solidFill>
                <a:schemeClr val="dk1"/>
              </a:solidFill>
              <a:effectLst/>
              <a:latin typeface="ＭＳ Ｐゴシック"/>
              <a:ea typeface="ＭＳ Ｐゴシック"/>
              <a:cs typeface="+mn-cs"/>
            </a:rPr>
            <a:t>会計年度任用職員制度開始にあたり、業務体制の見直しによる一般補助業務従事者</a:t>
          </a:r>
          <a:r>
            <a:rPr lang="ja-JP" altLang="ja-JP" sz="1000">
              <a:solidFill>
                <a:schemeClr val="dk1"/>
              </a:solidFill>
              <a:effectLst/>
              <a:latin typeface="ＭＳ Ｐゴシック"/>
              <a:ea typeface="ＭＳ Ｐゴシック"/>
              <a:cs typeface="+mn-cs"/>
            </a:rPr>
            <a:t>の削減や、シルバー人材センターといった外部委託への移行</a:t>
          </a:r>
          <a:r>
            <a:rPr lang="ja-JP" altLang="en-US" sz="1000">
              <a:solidFill>
                <a:schemeClr val="dk1"/>
              </a:solidFill>
              <a:effectLst/>
              <a:latin typeface="ＭＳ Ｐゴシック"/>
              <a:ea typeface="ＭＳ Ｐゴシック"/>
              <a:cs typeface="+mn-cs"/>
            </a:rPr>
            <a:t>による、非常勤職員数の大幅な削減を予定している。</a:t>
          </a:r>
        </a:p>
      </xdr:txBody>
    </xdr:sp>
    <xdr:clientData/>
  </xdr:twoCellAnchor>
  <xdr:oneCellAnchor>
    <xdr:from xmlns:xdr="http://schemas.openxmlformats.org/drawingml/2006/spreadsheetDrawing">
      <xdr:col>3</xdr:col>
      <xdr:colOff>123825</xdr:colOff>
      <xdr:row>29</xdr:row>
      <xdr:rowOff>106045</xdr:rowOff>
    </xdr:from>
    <xdr:ext cx="298450" cy="220345"/>
    <xdr:sp macro="" textlink="">
      <xdr:nvSpPr>
        <xdr:cNvPr id="45" name="テキスト ボックス 44"/>
        <xdr:cNvSpPr txBox="1"/>
      </xdr:nvSpPr>
      <xdr:spPr>
        <a:xfrm>
          <a:off x="662940" y="496760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179705</xdr:colOff>
      <xdr:row>44</xdr:row>
      <xdr:rowOff>12700</xdr:rowOff>
    </xdr:to>
    <xdr:cxnSp macro="">
      <xdr:nvCxnSpPr>
        <xdr:cNvPr id="46" name="直線コネクタ 45"/>
        <xdr:cNvCxnSpPr/>
      </xdr:nvCxnSpPr>
      <xdr:spPr>
        <a:xfrm>
          <a:off x="701040" y="738886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40640</xdr:rowOff>
    </xdr:from>
    <xdr:ext cx="494665" cy="252730"/>
    <xdr:sp macro="" textlink="">
      <xdr:nvSpPr>
        <xdr:cNvPr id="47" name="テキスト ボックス 46"/>
        <xdr:cNvSpPr txBox="1"/>
      </xdr:nvSpPr>
      <xdr:spPr>
        <a:xfrm>
          <a:off x="233680" y="7249160"/>
          <a:ext cx="4946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142875</xdr:rowOff>
    </xdr:from>
    <xdr:to xmlns:xdr="http://schemas.openxmlformats.org/drawingml/2006/spreadsheetDrawing">
      <xdr:col>26</xdr:col>
      <xdr:colOff>179705</xdr:colOff>
      <xdr:row>41</xdr:row>
      <xdr:rowOff>142875</xdr:rowOff>
    </xdr:to>
    <xdr:cxnSp macro="">
      <xdr:nvCxnSpPr>
        <xdr:cNvPr id="48" name="直線コネクタ 47"/>
        <xdr:cNvCxnSpPr/>
      </xdr:nvCxnSpPr>
      <xdr:spPr>
        <a:xfrm>
          <a:off x="701040" y="701611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494665" cy="253365"/>
    <xdr:sp macro="" textlink="">
      <xdr:nvSpPr>
        <xdr:cNvPr id="49" name="テキスト ボックス 48"/>
        <xdr:cNvSpPr txBox="1"/>
      </xdr:nvSpPr>
      <xdr:spPr>
        <a:xfrm>
          <a:off x="233680" y="6877050"/>
          <a:ext cx="494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106045</xdr:rowOff>
    </xdr:from>
    <xdr:to xmlns:xdr="http://schemas.openxmlformats.org/drawingml/2006/spreadsheetDrawing">
      <xdr:col>26</xdr:col>
      <xdr:colOff>179705</xdr:colOff>
      <xdr:row>39</xdr:row>
      <xdr:rowOff>106045</xdr:rowOff>
    </xdr:to>
    <xdr:cxnSp macro="">
      <xdr:nvCxnSpPr>
        <xdr:cNvPr id="50" name="直線コネクタ 49"/>
        <xdr:cNvCxnSpPr/>
      </xdr:nvCxnSpPr>
      <xdr:spPr>
        <a:xfrm>
          <a:off x="701040" y="664400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133985</xdr:rowOff>
    </xdr:from>
    <xdr:ext cx="494665" cy="253365"/>
    <xdr:sp macro="" textlink="">
      <xdr:nvSpPr>
        <xdr:cNvPr id="51" name="テキスト ボックス 50"/>
        <xdr:cNvSpPr txBox="1"/>
      </xdr:nvSpPr>
      <xdr:spPr>
        <a:xfrm>
          <a:off x="233680" y="6504305"/>
          <a:ext cx="494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68580</xdr:rowOff>
    </xdr:from>
    <xdr:to xmlns:xdr="http://schemas.openxmlformats.org/drawingml/2006/spreadsheetDrawing">
      <xdr:col>26</xdr:col>
      <xdr:colOff>179705</xdr:colOff>
      <xdr:row>37</xdr:row>
      <xdr:rowOff>68580</xdr:rowOff>
    </xdr:to>
    <xdr:cxnSp macro="">
      <xdr:nvCxnSpPr>
        <xdr:cNvPr id="52" name="直線コネクタ 51"/>
        <xdr:cNvCxnSpPr/>
      </xdr:nvCxnSpPr>
      <xdr:spPr>
        <a:xfrm>
          <a:off x="701040" y="627126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96520</xdr:rowOff>
    </xdr:from>
    <xdr:ext cx="494665" cy="252730"/>
    <xdr:sp macro="" textlink="">
      <xdr:nvSpPr>
        <xdr:cNvPr id="53" name="テキスト ボックス 52"/>
        <xdr:cNvSpPr txBox="1"/>
      </xdr:nvSpPr>
      <xdr:spPr>
        <a:xfrm>
          <a:off x="233680" y="6131560"/>
          <a:ext cx="4946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31115</xdr:rowOff>
    </xdr:from>
    <xdr:to xmlns:xdr="http://schemas.openxmlformats.org/drawingml/2006/spreadsheetDrawing">
      <xdr:col>26</xdr:col>
      <xdr:colOff>179705</xdr:colOff>
      <xdr:row>35</xdr:row>
      <xdr:rowOff>31115</xdr:rowOff>
    </xdr:to>
    <xdr:cxnSp macro="">
      <xdr:nvCxnSpPr>
        <xdr:cNvPr id="54" name="直線コネクタ 53"/>
        <xdr:cNvCxnSpPr/>
      </xdr:nvCxnSpPr>
      <xdr:spPr>
        <a:xfrm>
          <a:off x="701040" y="589851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59690</xdr:rowOff>
    </xdr:from>
    <xdr:ext cx="494665" cy="253365"/>
    <xdr:sp macro="" textlink="">
      <xdr:nvSpPr>
        <xdr:cNvPr id="55" name="テキスト ボックス 54"/>
        <xdr:cNvSpPr txBox="1"/>
      </xdr:nvSpPr>
      <xdr:spPr>
        <a:xfrm>
          <a:off x="233680" y="5759450"/>
          <a:ext cx="494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161925</xdr:rowOff>
    </xdr:from>
    <xdr:to xmlns:xdr="http://schemas.openxmlformats.org/drawingml/2006/spreadsheetDrawing">
      <xdr:col>26</xdr:col>
      <xdr:colOff>179705</xdr:colOff>
      <xdr:row>32</xdr:row>
      <xdr:rowOff>161925</xdr:rowOff>
    </xdr:to>
    <xdr:cxnSp macro="">
      <xdr:nvCxnSpPr>
        <xdr:cNvPr id="56" name="直線コネクタ 55"/>
        <xdr:cNvCxnSpPr/>
      </xdr:nvCxnSpPr>
      <xdr:spPr>
        <a:xfrm>
          <a:off x="701040" y="552640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22225</xdr:rowOff>
    </xdr:from>
    <xdr:ext cx="494665" cy="253365"/>
    <xdr:sp macro="" textlink="">
      <xdr:nvSpPr>
        <xdr:cNvPr id="57" name="テキスト ボックス 56"/>
        <xdr:cNvSpPr txBox="1"/>
      </xdr:nvSpPr>
      <xdr:spPr>
        <a:xfrm>
          <a:off x="233680" y="5386705"/>
          <a:ext cx="494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124460</xdr:rowOff>
    </xdr:from>
    <xdr:to xmlns:xdr="http://schemas.openxmlformats.org/drawingml/2006/spreadsheetDrawing">
      <xdr:col>26</xdr:col>
      <xdr:colOff>179705</xdr:colOff>
      <xdr:row>30</xdr:row>
      <xdr:rowOff>124460</xdr:rowOff>
    </xdr:to>
    <xdr:cxnSp macro="">
      <xdr:nvCxnSpPr>
        <xdr:cNvPr id="58" name="直線コネクタ 57"/>
        <xdr:cNvCxnSpPr/>
      </xdr:nvCxnSpPr>
      <xdr:spPr>
        <a:xfrm>
          <a:off x="701040" y="515366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152400</xdr:rowOff>
    </xdr:from>
    <xdr:ext cx="494665" cy="252730"/>
    <xdr:sp macro="" textlink="">
      <xdr:nvSpPr>
        <xdr:cNvPr id="59" name="テキスト ボックス 58"/>
        <xdr:cNvSpPr txBox="1"/>
      </xdr:nvSpPr>
      <xdr:spPr>
        <a:xfrm>
          <a:off x="233680" y="5013960"/>
          <a:ext cx="4946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124460</xdr:rowOff>
    </xdr:from>
    <xdr:to xmlns:xdr="http://schemas.openxmlformats.org/drawingml/2006/spreadsheetDrawing">
      <xdr:col>26</xdr:col>
      <xdr:colOff>179705</xdr:colOff>
      <xdr:row>44</xdr:row>
      <xdr:rowOff>12700</xdr:rowOff>
    </xdr:to>
    <xdr:sp macro="" textlink="">
      <xdr:nvSpPr>
        <xdr:cNvPr id="60" name="人件費グラフ枠"/>
        <xdr:cNvSpPr/>
      </xdr:nvSpPr>
      <xdr:spPr>
        <a:xfrm>
          <a:off x="701040" y="5153660"/>
          <a:ext cx="415099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124460</xdr:rowOff>
    </xdr:from>
    <xdr:to xmlns:xdr="http://schemas.openxmlformats.org/drawingml/2006/spreadsheetDrawing">
      <xdr:col>24</xdr:col>
      <xdr:colOff>25400</xdr:colOff>
      <xdr:row>40</xdr:row>
      <xdr:rowOff>153670</xdr:rowOff>
    </xdr:to>
    <xdr:cxnSp macro="">
      <xdr:nvCxnSpPr>
        <xdr:cNvPr id="61" name="直線コネクタ 60"/>
        <xdr:cNvCxnSpPr/>
      </xdr:nvCxnSpPr>
      <xdr:spPr>
        <a:xfrm flipV="1">
          <a:off x="4338320" y="5488940"/>
          <a:ext cx="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127000</xdr:rowOff>
    </xdr:from>
    <xdr:ext cx="762000" cy="240665"/>
    <xdr:sp macro="" textlink="">
      <xdr:nvSpPr>
        <xdr:cNvPr id="62" name="人件費最小値テキスト"/>
        <xdr:cNvSpPr txBox="1"/>
      </xdr:nvSpPr>
      <xdr:spPr>
        <a:xfrm>
          <a:off x="4427220" y="6832600"/>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153670</xdr:rowOff>
    </xdr:from>
    <xdr:to xmlns:xdr="http://schemas.openxmlformats.org/drawingml/2006/spreadsheetDrawing">
      <xdr:col>24</xdr:col>
      <xdr:colOff>114300</xdr:colOff>
      <xdr:row>40</xdr:row>
      <xdr:rowOff>153670</xdr:rowOff>
    </xdr:to>
    <xdr:cxnSp macro="">
      <xdr:nvCxnSpPr>
        <xdr:cNvPr id="63" name="直線コネクタ 62"/>
        <xdr:cNvCxnSpPr/>
      </xdr:nvCxnSpPr>
      <xdr:spPr>
        <a:xfrm>
          <a:off x="4269740" y="685927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40640</xdr:rowOff>
    </xdr:from>
    <xdr:ext cx="762000" cy="252730"/>
    <xdr:sp macro="" textlink="">
      <xdr:nvSpPr>
        <xdr:cNvPr id="64" name="人件費最大値テキスト"/>
        <xdr:cNvSpPr txBox="1"/>
      </xdr:nvSpPr>
      <xdr:spPr>
        <a:xfrm>
          <a:off x="4427220" y="52374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124460</xdr:rowOff>
    </xdr:from>
    <xdr:to xmlns:xdr="http://schemas.openxmlformats.org/drawingml/2006/spreadsheetDrawing">
      <xdr:col>24</xdr:col>
      <xdr:colOff>114300</xdr:colOff>
      <xdr:row>32</xdr:row>
      <xdr:rowOff>124460</xdr:rowOff>
    </xdr:to>
    <xdr:cxnSp macro="">
      <xdr:nvCxnSpPr>
        <xdr:cNvPr id="65" name="直線コネクタ 64"/>
        <xdr:cNvCxnSpPr/>
      </xdr:nvCxnSpPr>
      <xdr:spPr>
        <a:xfrm>
          <a:off x="4269740" y="548894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35</xdr:row>
      <xdr:rowOff>1270</xdr:rowOff>
    </xdr:from>
    <xdr:to xmlns:xdr="http://schemas.openxmlformats.org/drawingml/2006/spreadsheetDrawing">
      <xdr:col>24</xdr:col>
      <xdr:colOff>25400</xdr:colOff>
      <xdr:row>35</xdr:row>
      <xdr:rowOff>31115</xdr:rowOff>
    </xdr:to>
    <xdr:cxnSp macro="">
      <xdr:nvCxnSpPr>
        <xdr:cNvPr id="66" name="直線コネクタ 65"/>
        <xdr:cNvCxnSpPr/>
      </xdr:nvCxnSpPr>
      <xdr:spPr>
        <a:xfrm>
          <a:off x="3594100" y="5868670"/>
          <a:ext cx="74422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135255</xdr:rowOff>
    </xdr:from>
    <xdr:ext cx="762000" cy="253365"/>
    <xdr:sp macro="" textlink="">
      <xdr:nvSpPr>
        <xdr:cNvPr id="67" name="人件費平均値テキスト"/>
        <xdr:cNvSpPr txBox="1"/>
      </xdr:nvSpPr>
      <xdr:spPr>
        <a:xfrm>
          <a:off x="4427220" y="566737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118745</xdr:rowOff>
    </xdr:from>
    <xdr:to xmlns:xdr="http://schemas.openxmlformats.org/drawingml/2006/spreadsheetDrawing">
      <xdr:col>24</xdr:col>
      <xdr:colOff>76200</xdr:colOff>
      <xdr:row>35</xdr:row>
      <xdr:rowOff>50800</xdr:rowOff>
    </xdr:to>
    <xdr:sp macro="" textlink="">
      <xdr:nvSpPr>
        <xdr:cNvPr id="68" name="フローチャート: 判断 67"/>
        <xdr:cNvSpPr/>
      </xdr:nvSpPr>
      <xdr:spPr>
        <a:xfrm>
          <a:off x="4307840" y="5818505"/>
          <a:ext cx="8128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1270</xdr:rowOff>
    </xdr:from>
    <xdr:to xmlns:xdr="http://schemas.openxmlformats.org/drawingml/2006/spreadsheetDrawing">
      <xdr:col>19</xdr:col>
      <xdr:colOff>179705</xdr:colOff>
      <xdr:row>36</xdr:row>
      <xdr:rowOff>5080</xdr:rowOff>
    </xdr:to>
    <xdr:cxnSp macro="">
      <xdr:nvCxnSpPr>
        <xdr:cNvPr id="69" name="直線コネクタ 68"/>
        <xdr:cNvCxnSpPr/>
      </xdr:nvCxnSpPr>
      <xdr:spPr>
        <a:xfrm flipV="1">
          <a:off x="2794000" y="5868670"/>
          <a:ext cx="8001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34</xdr:row>
      <xdr:rowOff>96520</xdr:rowOff>
    </xdr:from>
    <xdr:to xmlns:xdr="http://schemas.openxmlformats.org/drawingml/2006/spreadsheetDrawing">
      <xdr:col>20</xdr:col>
      <xdr:colOff>38100</xdr:colOff>
      <xdr:row>35</xdr:row>
      <xdr:rowOff>28575</xdr:rowOff>
    </xdr:to>
    <xdr:sp macro="" textlink="">
      <xdr:nvSpPr>
        <xdr:cNvPr id="70" name="フローチャート: 判断 69"/>
        <xdr:cNvSpPr/>
      </xdr:nvSpPr>
      <xdr:spPr>
        <a:xfrm>
          <a:off x="3550920" y="5796280"/>
          <a:ext cx="8128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33</xdr:row>
      <xdr:rowOff>38735</xdr:rowOff>
    </xdr:from>
    <xdr:ext cx="723265" cy="253365"/>
    <xdr:sp macro="" textlink="">
      <xdr:nvSpPr>
        <xdr:cNvPr id="71" name="テキスト ボックス 70"/>
        <xdr:cNvSpPr txBox="1"/>
      </xdr:nvSpPr>
      <xdr:spPr>
        <a:xfrm>
          <a:off x="3241040" y="5570855"/>
          <a:ext cx="723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120015</xdr:rowOff>
    </xdr:from>
    <xdr:to xmlns:xdr="http://schemas.openxmlformats.org/drawingml/2006/spreadsheetDrawing">
      <xdr:col>15</xdr:col>
      <xdr:colOff>98425</xdr:colOff>
      <xdr:row>36</xdr:row>
      <xdr:rowOff>5080</xdr:rowOff>
    </xdr:to>
    <xdr:cxnSp macro="">
      <xdr:nvCxnSpPr>
        <xdr:cNvPr id="72" name="直線コネクタ 71"/>
        <xdr:cNvCxnSpPr/>
      </xdr:nvCxnSpPr>
      <xdr:spPr>
        <a:xfrm>
          <a:off x="1986280" y="5987415"/>
          <a:ext cx="80772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34</xdr:row>
      <xdr:rowOff>89535</xdr:rowOff>
    </xdr:from>
    <xdr:to xmlns:xdr="http://schemas.openxmlformats.org/drawingml/2006/spreadsheetDrawing">
      <xdr:col>15</xdr:col>
      <xdr:colOff>149225</xdr:colOff>
      <xdr:row>35</xdr:row>
      <xdr:rowOff>20955</xdr:rowOff>
    </xdr:to>
    <xdr:sp macro="" textlink="">
      <xdr:nvSpPr>
        <xdr:cNvPr id="73" name="フローチャート: 判断 72"/>
        <xdr:cNvSpPr/>
      </xdr:nvSpPr>
      <xdr:spPr>
        <a:xfrm>
          <a:off x="2743200" y="57892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33</xdr:row>
      <xdr:rowOff>31115</xdr:rowOff>
    </xdr:from>
    <xdr:ext cx="762000" cy="240030"/>
    <xdr:sp macro="" textlink="">
      <xdr:nvSpPr>
        <xdr:cNvPr id="74" name="テキスト ボックス 73"/>
        <xdr:cNvSpPr txBox="1"/>
      </xdr:nvSpPr>
      <xdr:spPr>
        <a:xfrm>
          <a:off x="2453640" y="5563235"/>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120015</xdr:rowOff>
    </xdr:from>
    <xdr:to xmlns:xdr="http://schemas.openxmlformats.org/drawingml/2006/spreadsheetDrawing">
      <xdr:col>11</xdr:col>
      <xdr:colOff>9525</xdr:colOff>
      <xdr:row>35</xdr:row>
      <xdr:rowOff>128270</xdr:rowOff>
    </xdr:to>
    <xdr:cxnSp macro="">
      <xdr:nvCxnSpPr>
        <xdr:cNvPr id="75" name="直線コネクタ 74"/>
        <xdr:cNvCxnSpPr/>
      </xdr:nvCxnSpPr>
      <xdr:spPr>
        <a:xfrm flipV="1">
          <a:off x="1198880" y="5987415"/>
          <a:ext cx="7874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34</xdr:row>
      <xdr:rowOff>29845</xdr:rowOff>
    </xdr:from>
    <xdr:to xmlns:xdr="http://schemas.openxmlformats.org/drawingml/2006/spreadsheetDrawing">
      <xdr:col>11</xdr:col>
      <xdr:colOff>60325</xdr:colOff>
      <xdr:row>34</xdr:row>
      <xdr:rowOff>128905</xdr:rowOff>
    </xdr:to>
    <xdr:sp macro="" textlink="">
      <xdr:nvSpPr>
        <xdr:cNvPr id="76" name="フローチャート: 判断 75"/>
        <xdr:cNvSpPr/>
      </xdr:nvSpPr>
      <xdr:spPr>
        <a:xfrm>
          <a:off x="1955800" y="5729605"/>
          <a:ext cx="8128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32</xdr:row>
      <xdr:rowOff>139065</xdr:rowOff>
    </xdr:from>
    <xdr:ext cx="762000" cy="253365"/>
    <xdr:sp macro="" textlink="">
      <xdr:nvSpPr>
        <xdr:cNvPr id="77" name="テキスト ボックス 76"/>
        <xdr:cNvSpPr txBox="1"/>
      </xdr:nvSpPr>
      <xdr:spPr>
        <a:xfrm>
          <a:off x="1645920" y="55035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59690</xdr:rowOff>
    </xdr:from>
    <xdr:to xmlns:xdr="http://schemas.openxmlformats.org/drawingml/2006/spreadsheetDrawing">
      <xdr:col>6</xdr:col>
      <xdr:colOff>171450</xdr:colOff>
      <xdr:row>34</xdr:row>
      <xdr:rowOff>159385</xdr:rowOff>
    </xdr:to>
    <xdr:sp macro="" textlink="">
      <xdr:nvSpPr>
        <xdr:cNvPr id="78" name="フローチャート: 判断 77"/>
        <xdr:cNvSpPr/>
      </xdr:nvSpPr>
      <xdr:spPr>
        <a:xfrm>
          <a:off x="1148080" y="57594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1270</xdr:rowOff>
    </xdr:from>
    <xdr:ext cx="748665" cy="253365"/>
    <xdr:sp macro="" textlink="">
      <xdr:nvSpPr>
        <xdr:cNvPr id="79" name="テキスト ボックス 78"/>
        <xdr:cNvSpPr txBox="1"/>
      </xdr:nvSpPr>
      <xdr:spPr>
        <a:xfrm>
          <a:off x="858520" y="5533390"/>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48665" cy="241935"/>
    <xdr:sp macro="" textlink="">
      <xdr:nvSpPr>
        <xdr:cNvPr id="80" name="テキスト ボックス 79"/>
        <xdr:cNvSpPr txBox="1"/>
      </xdr:nvSpPr>
      <xdr:spPr>
        <a:xfrm>
          <a:off x="4142740" y="7386320"/>
          <a:ext cx="7486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48665" cy="241935"/>
    <xdr:sp macro="" textlink="">
      <xdr:nvSpPr>
        <xdr:cNvPr id="81" name="テキスト ボックス 80"/>
        <xdr:cNvSpPr txBox="1"/>
      </xdr:nvSpPr>
      <xdr:spPr>
        <a:xfrm>
          <a:off x="3406140" y="7386320"/>
          <a:ext cx="7486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2000" cy="241935"/>
    <xdr:sp macro="" textlink="">
      <xdr:nvSpPr>
        <xdr:cNvPr id="82" name="テキスト ボックス 81"/>
        <xdr:cNvSpPr txBox="1"/>
      </xdr:nvSpPr>
      <xdr:spPr>
        <a:xfrm>
          <a:off x="2598420" y="7386320"/>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44</xdr:row>
      <xdr:rowOff>10160</xdr:rowOff>
    </xdr:from>
    <xdr:ext cx="762000" cy="241935"/>
    <xdr:sp macro="" textlink="">
      <xdr:nvSpPr>
        <xdr:cNvPr id="83" name="テキスト ボックス 82"/>
        <xdr:cNvSpPr txBox="1"/>
      </xdr:nvSpPr>
      <xdr:spPr>
        <a:xfrm>
          <a:off x="1797050" y="7386320"/>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48665" cy="241935"/>
    <xdr:sp macro="" textlink="">
      <xdr:nvSpPr>
        <xdr:cNvPr id="84" name="テキスト ボックス 83"/>
        <xdr:cNvSpPr txBox="1"/>
      </xdr:nvSpPr>
      <xdr:spPr>
        <a:xfrm>
          <a:off x="1003300" y="7386320"/>
          <a:ext cx="7486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149225</xdr:rowOff>
    </xdr:from>
    <xdr:to xmlns:xdr="http://schemas.openxmlformats.org/drawingml/2006/spreadsheetDrawing">
      <xdr:col>24</xdr:col>
      <xdr:colOff>76200</xdr:colOff>
      <xdr:row>35</xdr:row>
      <xdr:rowOff>80645</xdr:rowOff>
    </xdr:to>
    <xdr:sp macro="" textlink="">
      <xdr:nvSpPr>
        <xdr:cNvPr id="85" name="楕円 84"/>
        <xdr:cNvSpPr/>
      </xdr:nvSpPr>
      <xdr:spPr>
        <a:xfrm>
          <a:off x="4307840" y="5848985"/>
          <a:ext cx="8128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121920</xdr:rowOff>
    </xdr:from>
    <xdr:ext cx="762000" cy="241935"/>
    <xdr:sp macro="" textlink="">
      <xdr:nvSpPr>
        <xdr:cNvPr id="86" name="人件費該当値テキスト"/>
        <xdr:cNvSpPr txBox="1"/>
      </xdr:nvSpPr>
      <xdr:spPr>
        <a:xfrm>
          <a:off x="4427220" y="5821680"/>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34</xdr:row>
      <xdr:rowOff>118745</xdr:rowOff>
    </xdr:from>
    <xdr:to xmlns:xdr="http://schemas.openxmlformats.org/drawingml/2006/spreadsheetDrawing">
      <xdr:col>20</xdr:col>
      <xdr:colOff>38100</xdr:colOff>
      <xdr:row>35</xdr:row>
      <xdr:rowOff>50800</xdr:rowOff>
    </xdr:to>
    <xdr:sp macro="" textlink="">
      <xdr:nvSpPr>
        <xdr:cNvPr id="87" name="楕円 86"/>
        <xdr:cNvSpPr/>
      </xdr:nvSpPr>
      <xdr:spPr>
        <a:xfrm>
          <a:off x="3550920" y="5818505"/>
          <a:ext cx="8128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36195</xdr:rowOff>
    </xdr:from>
    <xdr:ext cx="723265" cy="240665"/>
    <xdr:sp macro="" textlink="">
      <xdr:nvSpPr>
        <xdr:cNvPr id="88" name="テキスト ボックス 87"/>
        <xdr:cNvSpPr txBox="1"/>
      </xdr:nvSpPr>
      <xdr:spPr>
        <a:xfrm>
          <a:off x="3241040" y="5903595"/>
          <a:ext cx="72326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123190</xdr:rowOff>
    </xdr:from>
    <xdr:to xmlns:xdr="http://schemas.openxmlformats.org/drawingml/2006/spreadsheetDrawing">
      <xdr:col>15</xdr:col>
      <xdr:colOff>149225</xdr:colOff>
      <xdr:row>36</xdr:row>
      <xdr:rowOff>54610</xdr:rowOff>
    </xdr:to>
    <xdr:sp macro="" textlink="">
      <xdr:nvSpPr>
        <xdr:cNvPr id="89" name="楕円 88"/>
        <xdr:cNvSpPr/>
      </xdr:nvSpPr>
      <xdr:spPr>
        <a:xfrm>
          <a:off x="2743200" y="59905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39370</xdr:rowOff>
    </xdr:from>
    <xdr:ext cx="762000" cy="252730"/>
    <xdr:sp macro="" textlink="">
      <xdr:nvSpPr>
        <xdr:cNvPr id="90" name="テキスト ボックス 89"/>
        <xdr:cNvSpPr txBox="1"/>
      </xdr:nvSpPr>
      <xdr:spPr>
        <a:xfrm>
          <a:off x="2453640" y="60744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71120</xdr:rowOff>
    </xdr:from>
    <xdr:to xmlns:xdr="http://schemas.openxmlformats.org/drawingml/2006/spreadsheetDrawing">
      <xdr:col>11</xdr:col>
      <xdr:colOff>60325</xdr:colOff>
      <xdr:row>36</xdr:row>
      <xdr:rowOff>2540</xdr:rowOff>
    </xdr:to>
    <xdr:sp macro="" textlink="">
      <xdr:nvSpPr>
        <xdr:cNvPr id="91" name="楕円 90"/>
        <xdr:cNvSpPr/>
      </xdr:nvSpPr>
      <xdr:spPr>
        <a:xfrm>
          <a:off x="1955800" y="5938520"/>
          <a:ext cx="8128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154940</xdr:rowOff>
    </xdr:from>
    <xdr:ext cx="762000" cy="253365"/>
    <xdr:sp macro="" textlink="">
      <xdr:nvSpPr>
        <xdr:cNvPr id="92" name="テキスト ボックス 91"/>
        <xdr:cNvSpPr txBox="1"/>
      </xdr:nvSpPr>
      <xdr:spPr>
        <a:xfrm>
          <a:off x="1645920" y="60223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78105</xdr:rowOff>
    </xdr:from>
    <xdr:to xmlns:xdr="http://schemas.openxmlformats.org/drawingml/2006/spreadsheetDrawing">
      <xdr:col>6</xdr:col>
      <xdr:colOff>171450</xdr:colOff>
      <xdr:row>36</xdr:row>
      <xdr:rowOff>10160</xdr:rowOff>
    </xdr:to>
    <xdr:sp macro="" textlink="">
      <xdr:nvSpPr>
        <xdr:cNvPr id="93" name="楕円 92"/>
        <xdr:cNvSpPr/>
      </xdr:nvSpPr>
      <xdr:spPr>
        <a:xfrm>
          <a:off x="1148080" y="59455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162560</xdr:rowOff>
    </xdr:from>
    <xdr:ext cx="748665" cy="240030"/>
    <xdr:sp macro="" textlink="">
      <xdr:nvSpPr>
        <xdr:cNvPr id="94" name="テキスト ボックス 93"/>
        <xdr:cNvSpPr txBox="1"/>
      </xdr:nvSpPr>
      <xdr:spPr>
        <a:xfrm>
          <a:off x="858520" y="6029960"/>
          <a:ext cx="748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68580</xdr:rowOff>
    </xdr:from>
    <xdr:to xmlns:xdr="http://schemas.openxmlformats.org/drawingml/2006/spreadsheetDrawing">
      <xdr:col>85</xdr:col>
      <xdr:colOff>66675</xdr:colOff>
      <xdr:row>9</xdr:row>
      <xdr:rowOff>43180</xdr:rowOff>
    </xdr:to>
    <xdr:sp macro="" textlink="">
      <xdr:nvSpPr>
        <xdr:cNvPr id="95" name="正方形/長方形 94"/>
        <xdr:cNvSpPr/>
      </xdr:nvSpPr>
      <xdr:spPr>
        <a:xfrm>
          <a:off x="11186160" y="1242060"/>
          <a:ext cx="41554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130175</xdr:rowOff>
    </xdr:from>
    <xdr:to xmlns:xdr="http://schemas.openxmlformats.org/drawingml/2006/spreadsheetDrawing">
      <xdr:col>93</xdr:col>
      <xdr:colOff>3175</xdr:colOff>
      <xdr:row>9</xdr:row>
      <xdr:rowOff>43180</xdr:rowOff>
    </xdr:to>
    <xdr:sp macro="" textlink="">
      <xdr:nvSpPr>
        <xdr:cNvPr id="96" name="正方形/長方形 95"/>
        <xdr:cNvSpPr/>
      </xdr:nvSpPr>
      <xdr:spPr>
        <a:xfrm>
          <a:off x="15354300" y="1303655"/>
          <a:ext cx="13614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149225</xdr:rowOff>
    </xdr:from>
    <xdr:to xmlns:xdr="http://schemas.openxmlformats.org/drawingml/2006/spreadsheetDrawing">
      <xdr:col>93</xdr:col>
      <xdr:colOff>3175</xdr:colOff>
      <xdr:row>10</xdr:row>
      <xdr:rowOff>61595</xdr:rowOff>
    </xdr:to>
    <xdr:sp macro="" textlink="">
      <xdr:nvSpPr>
        <xdr:cNvPr id="97" name="正方形/長方形 96"/>
        <xdr:cNvSpPr/>
      </xdr:nvSpPr>
      <xdr:spPr>
        <a:xfrm>
          <a:off x="15354300" y="1490345"/>
          <a:ext cx="13614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130175</xdr:rowOff>
    </xdr:from>
    <xdr:to xmlns:xdr="http://schemas.openxmlformats.org/drawingml/2006/spreadsheetDrawing">
      <xdr:col>100</xdr:col>
      <xdr:colOff>165100</xdr:colOff>
      <xdr:row>9</xdr:row>
      <xdr:rowOff>43180</xdr:rowOff>
    </xdr:to>
    <xdr:sp macro="" textlink="">
      <xdr:nvSpPr>
        <xdr:cNvPr id="98" name="正方形/長方形 97"/>
        <xdr:cNvSpPr/>
      </xdr:nvSpPr>
      <xdr:spPr>
        <a:xfrm>
          <a:off x="16880840" y="1303655"/>
          <a:ext cx="12547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149225</xdr:rowOff>
    </xdr:from>
    <xdr:to xmlns:xdr="http://schemas.openxmlformats.org/drawingml/2006/spreadsheetDrawing">
      <xdr:col>100</xdr:col>
      <xdr:colOff>165100</xdr:colOff>
      <xdr:row>10</xdr:row>
      <xdr:rowOff>61595</xdr:rowOff>
    </xdr:to>
    <xdr:sp macro="" textlink="">
      <xdr:nvSpPr>
        <xdr:cNvPr id="99" name="正方形/長方形 98"/>
        <xdr:cNvSpPr/>
      </xdr:nvSpPr>
      <xdr:spPr>
        <a:xfrm>
          <a:off x="16880840" y="1490345"/>
          <a:ext cx="1254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7</xdr:row>
      <xdr:rowOff>130175</xdr:rowOff>
    </xdr:from>
    <xdr:to xmlns:xdr="http://schemas.openxmlformats.org/drawingml/2006/spreadsheetDrawing">
      <xdr:col>109</xdr:col>
      <xdr:colOff>104775</xdr:colOff>
      <xdr:row>9</xdr:row>
      <xdr:rowOff>43180</xdr:rowOff>
    </xdr:to>
    <xdr:sp macro="" textlink="">
      <xdr:nvSpPr>
        <xdr:cNvPr id="100" name="正方形/長方形 99"/>
        <xdr:cNvSpPr/>
      </xdr:nvSpPr>
      <xdr:spPr>
        <a:xfrm>
          <a:off x="18329910" y="1303655"/>
          <a:ext cx="136271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179705</xdr:colOff>
      <xdr:row>8</xdr:row>
      <xdr:rowOff>149225</xdr:rowOff>
    </xdr:from>
    <xdr:to xmlns:xdr="http://schemas.openxmlformats.org/drawingml/2006/spreadsheetDrawing">
      <xdr:col>109</xdr:col>
      <xdr:colOff>104775</xdr:colOff>
      <xdr:row>10</xdr:row>
      <xdr:rowOff>61595</xdr:rowOff>
    </xdr:to>
    <xdr:sp macro="" textlink="">
      <xdr:nvSpPr>
        <xdr:cNvPr id="101" name="正方形/長方形 100"/>
        <xdr:cNvSpPr/>
      </xdr:nvSpPr>
      <xdr:spPr>
        <a:xfrm>
          <a:off x="18329910" y="1490345"/>
          <a:ext cx="136271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124460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1186160" y="1800860"/>
          <a:ext cx="415544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10</xdr:row>
      <xdr:rowOff>124460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5634335" y="1800860"/>
          <a:ext cx="4802505"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124460</xdr:rowOff>
    </xdr:from>
    <xdr:to xmlns:xdr="http://schemas.openxmlformats.org/drawingml/2006/spreadsheetDrawing">
      <xdr:col>106</xdr:col>
      <xdr:colOff>69850</xdr:colOff>
      <xdr:row>12</xdr:row>
      <xdr:rowOff>37465</xdr:rowOff>
    </xdr:to>
    <xdr:sp macro="" textlink="">
      <xdr:nvSpPr>
        <xdr:cNvPr id="104" name="正方形/長方形 103"/>
        <xdr:cNvSpPr/>
      </xdr:nvSpPr>
      <xdr:spPr>
        <a:xfrm>
          <a:off x="15694660" y="1800860"/>
          <a:ext cx="34239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99060</xdr:rowOff>
    </xdr:from>
    <xdr:to xmlns:xdr="http://schemas.openxmlformats.org/drawingml/2006/spreadsheetDrawing">
      <xdr:col>112</xdr:col>
      <xdr:colOff>177800</xdr:colOff>
      <xdr:row>23</xdr:row>
      <xdr:rowOff>117475</xdr:rowOff>
    </xdr:to>
    <xdr:sp macro="" textlink="" fLocksText="0">
      <xdr:nvSpPr>
        <xdr:cNvPr id="105" name="テキスト ボックス 104"/>
        <xdr:cNvSpPr txBox="1"/>
      </xdr:nvSpPr>
      <xdr:spPr>
        <a:xfrm>
          <a:off x="15732760" y="2110740"/>
          <a:ext cx="4572000" cy="186245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chemeClr val="dk1"/>
              </a:solidFill>
              <a:effectLst/>
              <a:latin typeface="ＭＳ Ｐゴシック"/>
              <a:ea typeface="ＭＳ Ｐゴシック"/>
              <a:cs typeface="+mn-cs"/>
            </a:rPr>
            <a:t>　物件費</a:t>
          </a:r>
          <a:r>
            <a:rPr kumimoji="1" lang="ja-JP" altLang="en-US" sz="1000">
              <a:solidFill>
                <a:schemeClr val="dk1"/>
              </a:solidFill>
              <a:effectLst/>
              <a:latin typeface="ＭＳ Ｐゴシック"/>
              <a:ea typeface="ＭＳ Ｐゴシック"/>
              <a:cs typeface="+mn-cs"/>
            </a:rPr>
            <a:t>は、</a:t>
          </a:r>
          <a:r>
            <a:rPr lang="ja-JP" altLang="ja-JP" sz="1000">
              <a:solidFill>
                <a:schemeClr val="dk1"/>
              </a:solidFill>
              <a:effectLst/>
              <a:latin typeface="ＭＳ Ｐゴシック"/>
              <a:ea typeface="ＭＳ Ｐゴシック"/>
              <a:cs typeface="+mn-cs"/>
            </a:rPr>
            <a:t>前年度から0.3</a:t>
          </a:r>
          <a:r>
            <a:rPr lang="ja-JP" altLang="en-US" sz="1000">
              <a:solidFill>
                <a:schemeClr val="dk1"/>
              </a:solidFill>
              <a:effectLst/>
              <a:latin typeface="ＭＳ Ｐゴシック"/>
              <a:ea typeface="ＭＳ Ｐゴシック"/>
              <a:cs typeface="+mn-cs"/>
            </a:rPr>
            <a:t>ポイント上昇して11.9</a:t>
          </a:r>
          <a:r>
            <a:rPr lang="ja-JP" altLang="ja-JP" sz="1000">
              <a:solidFill>
                <a:schemeClr val="dk1"/>
              </a:solidFill>
              <a:effectLst/>
              <a:latin typeface="ＭＳ Ｐゴシック"/>
              <a:ea typeface="ＭＳ Ｐゴシック"/>
              <a:cs typeface="+mn-cs"/>
            </a:rPr>
            <a:t>％となったものの、類似団体平均を下回っている。</a:t>
          </a:r>
          <a:endParaRPr lang="ja-JP" altLang="ja-JP" sz="1000">
            <a:effectLst/>
            <a:latin typeface="ＭＳ Ｐゴシック"/>
            <a:ea typeface="ＭＳ Ｐゴシック"/>
          </a:endParaRPr>
        </a:p>
        <a:p>
          <a:r>
            <a:rPr lang="ja-JP" altLang="ja-JP" sz="1000">
              <a:solidFill>
                <a:schemeClr val="dk1"/>
              </a:solidFill>
              <a:effectLst/>
              <a:latin typeface="ＭＳ Ｐゴシック"/>
              <a:ea typeface="ＭＳ Ｐゴシック"/>
              <a:cs typeface="+mn-cs"/>
            </a:rPr>
            <a:t>　</a:t>
          </a:r>
          <a:r>
            <a:rPr lang="ja-JP" altLang="en-US" sz="1000">
              <a:solidFill>
                <a:schemeClr val="dk1"/>
              </a:solidFill>
              <a:effectLst/>
              <a:latin typeface="ＭＳ Ｐゴシック"/>
              <a:ea typeface="ＭＳ Ｐゴシック"/>
              <a:cs typeface="+mn-cs"/>
            </a:rPr>
            <a:t>主な要因</a:t>
          </a:r>
          <a:r>
            <a:rPr lang="ja-JP" altLang="ja-JP" sz="1000">
              <a:solidFill>
                <a:schemeClr val="dk1"/>
              </a:solidFill>
              <a:effectLst/>
              <a:latin typeface="ＭＳ Ｐゴシック"/>
              <a:ea typeface="ＭＳ Ｐゴシック"/>
              <a:cs typeface="+mn-cs"/>
            </a:rPr>
            <a:t>は、防災・健康拠点施設整備・運営に係る備品購入費や指定管理料92百万円の増</a:t>
          </a:r>
          <a:r>
            <a:rPr lang="ja-JP" altLang="en-US" sz="1000">
              <a:solidFill>
                <a:schemeClr val="dk1"/>
              </a:solidFill>
              <a:effectLst/>
              <a:latin typeface="ＭＳ Ｐゴシック"/>
              <a:ea typeface="ＭＳ Ｐゴシック"/>
              <a:cs typeface="+mn-cs"/>
            </a:rPr>
            <a:t>などである。</a:t>
          </a:r>
          <a:endParaRPr lang="ja-JP" altLang="ja-JP" sz="1000">
            <a:effectLst/>
            <a:latin typeface="ＭＳ Ｐゴシック"/>
            <a:ea typeface="ＭＳ Ｐゴシック"/>
          </a:endParaRPr>
        </a:p>
        <a:p>
          <a:r>
            <a:rPr lang="ja-JP" altLang="ja-JP" sz="1000">
              <a:solidFill>
                <a:schemeClr val="dk1"/>
              </a:solidFill>
              <a:effectLst/>
              <a:latin typeface="ＭＳ Ｐゴシック"/>
              <a:ea typeface="ＭＳ Ｐゴシック"/>
              <a:cs typeface="+mn-cs"/>
            </a:rPr>
            <a:t>　令和2年度の会計年度任用職員制度移行に伴い</a:t>
          </a:r>
          <a:r>
            <a:rPr lang="ja-JP" altLang="en-US" sz="1000">
              <a:solidFill>
                <a:schemeClr val="dk1"/>
              </a:solidFill>
              <a:effectLst/>
              <a:latin typeface="ＭＳ Ｐゴシック"/>
              <a:ea typeface="ＭＳ Ｐゴシック"/>
              <a:cs typeface="+mn-cs"/>
            </a:rPr>
            <a:t>、これの対象外となる者の一部をシルバー人材センターといった外部委託とすることにより、比率は上昇すると見込まれるが、</a:t>
          </a:r>
          <a:r>
            <a:rPr lang="ja-JP" altLang="ja-JP" sz="1000">
              <a:solidFill>
                <a:schemeClr val="dk1"/>
              </a:solidFill>
              <a:effectLst/>
              <a:latin typeface="ＭＳ Ｐゴシック"/>
              <a:ea typeface="ＭＳ Ｐゴシック"/>
              <a:cs typeface="+mn-cs"/>
            </a:rPr>
            <a:t>公共施設等総合管理計画</a:t>
          </a:r>
          <a:r>
            <a:rPr lang="ja-JP" altLang="en-US" sz="1000">
              <a:solidFill>
                <a:schemeClr val="dk1"/>
              </a:solidFill>
              <a:effectLst/>
              <a:latin typeface="ＭＳ Ｐゴシック"/>
              <a:ea typeface="ＭＳ Ｐゴシック"/>
              <a:cs typeface="+mn-cs"/>
            </a:rPr>
            <a:t>及び個別施設計画に基づき</a:t>
          </a:r>
          <a:r>
            <a:rPr lang="ja-JP" altLang="ja-JP" sz="1000">
              <a:solidFill>
                <a:schemeClr val="dk1"/>
              </a:solidFill>
              <a:effectLst/>
              <a:latin typeface="ＭＳ Ｐゴシック"/>
              <a:ea typeface="ＭＳ Ｐゴシック"/>
              <a:cs typeface="+mn-cs"/>
            </a:rPr>
            <a:t>公共施設</a:t>
          </a:r>
          <a:r>
            <a:rPr lang="ja-JP" altLang="en-US" sz="1000">
              <a:solidFill>
                <a:schemeClr val="dk1"/>
              </a:solidFill>
              <a:effectLst/>
              <a:latin typeface="ＭＳ Ｐゴシック"/>
              <a:ea typeface="ＭＳ Ｐゴシック"/>
              <a:cs typeface="+mn-cs"/>
            </a:rPr>
            <a:t>数</a:t>
          </a:r>
          <a:r>
            <a:rPr lang="ja-JP" altLang="ja-JP" sz="1000">
              <a:solidFill>
                <a:schemeClr val="dk1"/>
              </a:solidFill>
              <a:effectLst/>
              <a:latin typeface="ＭＳ Ｐゴシック"/>
              <a:ea typeface="ＭＳ Ｐゴシック"/>
              <a:cs typeface="+mn-cs"/>
            </a:rPr>
            <a:t>の</a:t>
          </a:r>
          <a:r>
            <a:rPr lang="ja-JP" altLang="en-US" sz="1000">
              <a:solidFill>
                <a:schemeClr val="dk1"/>
              </a:solidFill>
              <a:effectLst/>
              <a:latin typeface="ＭＳ Ｐゴシック"/>
              <a:ea typeface="ＭＳ Ｐゴシック"/>
              <a:cs typeface="+mn-cs"/>
            </a:rPr>
            <a:t>削減</a:t>
          </a:r>
          <a:r>
            <a:rPr lang="ja-JP" altLang="ja-JP" sz="1000">
              <a:solidFill>
                <a:schemeClr val="dk1"/>
              </a:solidFill>
              <a:effectLst/>
              <a:latin typeface="ＭＳ Ｐゴシック"/>
              <a:ea typeface="ＭＳ Ｐゴシック"/>
              <a:cs typeface="+mn-cs"/>
            </a:rPr>
            <a:t>を図ることで、財政負担の軽減・平準化に努めていく。</a:t>
          </a:r>
        </a:p>
      </xdr:txBody>
    </xdr:sp>
    <xdr:clientData/>
  </xdr:twoCellAnchor>
  <xdr:oneCellAnchor>
    <xdr:from xmlns:xdr="http://schemas.openxmlformats.org/drawingml/2006/spreadsheetDrawing">
      <xdr:col>62</xdr:col>
      <xdr:colOff>6350</xdr:colOff>
      <xdr:row>9</xdr:row>
      <xdr:rowOff>106045</xdr:rowOff>
    </xdr:from>
    <xdr:ext cx="285115" cy="220345"/>
    <xdr:sp macro="" textlink="">
      <xdr:nvSpPr>
        <xdr:cNvPr id="106" name="テキスト ボックス 105"/>
        <xdr:cNvSpPr txBox="1"/>
      </xdr:nvSpPr>
      <xdr:spPr>
        <a:xfrm>
          <a:off x="11148060" y="1614805"/>
          <a:ext cx="2851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1186160" y="403606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40640</xdr:rowOff>
    </xdr:from>
    <xdr:ext cx="494665" cy="252730"/>
    <xdr:sp macro="" textlink="">
      <xdr:nvSpPr>
        <xdr:cNvPr id="108" name="テキスト ボックス 107"/>
        <xdr:cNvSpPr txBox="1"/>
      </xdr:nvSpPr>
      <xdr:spPr>
        <a:xfrm>
          <a:off x="10739120" y="3896360"/>
          <a:ext cx="4946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28575</xdr:rowOff>
    </xdr:from>
    <xdr:to xmlns:xdr="http://schemas.openxmlformats.org/drawingml/2006/spreadsheetDrawing">
      <xdr:col>85</xdr:col>
      <xdr:colOff>66675</xdr:colOff>
      <xdr:row>22</xdr:row>
      <xdr:rowOff>28575</xdr:rowOff>
    </xdr:to>
    <xdr:cxnSp macro="">
      <xdr:nvCxnSpPr>
        <xdr:cNvPr id="109" name="直線コネクタ 108"/>
        <xdr:cNvCxnSpPr/>
      </xdr:nvCxnSpPr>
      <xdr:spPr>
        <a:xfrm>
          <a:off x="11186160" y="371665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57150</xdr:rowOff>
    </xdr:from>
    <xdr:ext cx="494665" cy="253365"/>
    <xdr:sp macro="" textlink="">
      <xdr:nvSpPr>
        <xdr:cNvPr id="110" name="テキスト ボックス 109"/>
        <xdr:cNvSpPr txBox="1"/>
      </xdr:nvSpPr>
      <xdr:spPr>
        <a:xfrm>
          <a:off x="10739120" y="3577590"/>
          <a:ext cx="494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43815</xdr:rowOff>
    </xdr:from>
    <xdr:to xmlns:xdr="http://schemas.openxmlformats.org/drawingml/2006/spreadsheetDrawing">
      <xdr:col>85</xdr:col>
      <xdr:colOff>66675</xdr:colOff>
      <xdr:row>20</xdr:row>
      <xdr:rowOff>43815</xdr:rowOff>
    </xdr:to>
    <xdr:cxnSp macro="">
      <xdr:nvCxnSpPr>
        <xdr:cNvPr id="111" name="直線コネクタ 110"/>
        <xdr:cNvCxnSpPr/>
      </xdr:nvCxnSpPr>
      <xdr:spPr>
        <a:xfrm>
          <a:off x="11186160" y="339661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73025</xdr:rowOff>
    </xdr:from>
    <xdr:ext cx="494665" cy="240030"/>
    <xdr:sp macro="" textlink="">
      <xdr:nvSpPr>
        <xdr:cNvPr id="112" name="テキスト ボックス 111"/>
        <xdr:cNvSpPr txBox="1"/>
      </xdr:nvSpPr>
      <xdr:spPr>
        <a:xfrm>
          <a:off x="10739120" y="3258185"/>
          <a:ext cx="494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60325</xdr:rowOff>
    </xdr:from>
    <xdr:to xmlns:xdr="http://schemas.openxmlformats.org/drawingml/2006/spreadsheetDrawing">
      <xdr:col>85</xdr:col>
      <xdr:colOff>66675</xdr:colOff>
      <xdr:row>18</xdr:row>
      <xdr:rowOff>60325</xdr:rowOff>
    </xdr:to>
    <xdr:cxnSp macro="">
      <xdr:nvCxnSpPr>
        <xdr:cNvPr id="113" name="直線コネクタ 112"/>
        <xdr:cNvCxnSpPr/>
      </xdr:nvCxnSpPr>
      <xdr:spPr>
        <a:xfrm>
          <a:off x="11186160" y="307784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88900</xdr:rowOff>
    </xdr:from>
    <xdr:ext cx="494665" cy="240030"/>
    <xdr:sp macro="" textlink="">
      <xdr:nvSpPr>
        <xdr:cNvPr id="114" name="テキスト ボックス 113"/>
        <xdr:cNvSpPr txBox="1"/>
      </xdr:nvSpPr>
      <xdr:spPr>
        <a:xfrm>
          <a:off x="10739120" y="2938780"/>
          <a:ext cx="494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76200</xdr:rowOff>
    </xdr:from>
    <xdr:to xmlns:xdr="http://schemas.openxmlformats.org/drawingml/2006/spreadsheetDrawing">
      <xdr:col>85</xdr:col>
      <xdr:colOff>66675</xdr:colOff>
      <xdr:row>16</xdr:row>
      <xdr:rowOff>76200</xdr:rowOff>
    </xdr:to>
    <xdr:cxnSp macro="">
      <xdr:nvCxnSpPr>
        <xdr:cNvPr id="115" name="直線コネクタ 114"/>
        <xdr:cNvCxnSpPr/>
      </xdr:nvCxnSpPr>
      <xdr:spPr>
        <a:xfrm>
          <a:off x="11186160" y="275844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105410</xdr:rowOff>
    </xdr:from>
    <xdr:ext cx="494665" cy="240665"/>
    <xdr:sp macro="" textlink="">
      <xdr:nvSpPr>
        <xdr:cNvPr id="116" name="テキスト ボックス 115"/>
        <xdr:cNvSpPr txBox="1"/>
      </xdr:nvSpPr>
      <xdr:spPr>
        <a:xfrm>
          <a:off x="10739120" y="2620010"/>
          <a:ext cx="49466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92710</xdr:rowOff>
    </xdr:from>
    <xdr:to xmlns:xdr="http://schemas.openxmlformats.org/drawingml/2006/spreadsheetDrawing">
      <xdr:col>85</xdr:col>
      <xdr:colOff>66675</xdr:colOff>
      <xdr:row>14</xdr:row>
      <xdr:rowOff>92710</xdr:rowOff>
    </xdr:to>
    <xdr:cxnSp macro="">
      <xdr:nvCxnSpPr>
        <xdr:cNvPr id="117" name="直線コネクタ 116"/>
        <xdr:cNvCxnSpPr/>
      </xdr:nvCxnSpPr>
      <xdr:spPr>
        <a:xfrm>
          <a:off x="11186160" y="243967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120650</xdr:rowOff>
    </xdr:from>
    <xdr:ext cx="494665" cy="252730"/>
    <xdr:sp macro="" textlink="">
      <xdr:nvSpPr>
        <xdr:cNvPr id="118" name="テキスト ボックス 117"/>
        <xdr:cNvSpPr txBox="1"/>
      </xdr:nvSpPr>
      <xdr:spPr>
        <a:xfrm>
          <a:off x="10739120" y="2299970"/>
          <a:ext cx="4946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107950</xdr:rowOff>
    </xdr:from>
    <xdr:to xmlns:xdr="http://schemas.openxmlformats.org/drawingml/2006/spreadsheetDrawing">
      <xdr:col>85</xdr:col>
      <xdr:colOff>66675</xdr:colOff>
      <xdr:row>12</xdr:row>
      <xdr:rowOff>107950</xdr:rowOff>
    </xdr:to>
    <xdr:cxnSp macro="">
      <xdr:nvCxnSpPr>
        <xdr:cNvPr id="119" name="直線コネクタ 118"/>
        <xdr:cNvCxnSpPr/>
      </xdr:nvCxnSpPr>
      <xdr:spPr>
        <a:xfrm>
          <a:off x="11186160" y="211963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136525</xdr:rowOff>
    </xdr:from>
    <xdr:ext cx="494665" cy="253365"/>
    <xdr:sp macro="" textlink="">
      <xdr:nvSpPr>
        <xdr:cNvPr id="120" name="テキスト ボックス 119"/>
        <xdr:cNvSpPr txBox="1"/>
      </xdr:nvSpPr>
      <xdr:spPr>
        <a:xfrm>
          <a:off x="10739120" y="1980565"/>
          <a:ext cx="494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124460</xdr:rowOff>
    </xdr:from>
    <xdr:to xmlns:xdr="http://schemas.openxmlformats.org/drawingml/2006/spreadsheetDrawing">
      <xdr:col>85</xdr:col>
      <xdr:colOff>66675</xdr:colOff>
      <xdr:row>10</xdr:row>
      <xdr:rowOff>124460</xdr:rowOff>
    </xdr:to>
    <xdr:cxnSp macro="">
      <xdr:nvCxnSpPr>
        <xdr:cNvPr id="121" name="直線コネクタ 120"/>
        <xdr:cNvCxnSpPr/>
      </xdr:nvCxnSpPr>
      <xdr:spPr>
        <a:xfrm>
          <a:off x="11186160" y="180086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124460</xdr:rowOff>
    </xdr:from>
    <xdr:to xmlns:xdr="http://schemas.openxmlformats.org/drawingml/2006/spreadsheetDrawing">
      <xdr:col>85</xdr:col>
      <xdr:colOff>66675</xdr:colOff>
      <xdr:row>24</xdr:row>
      <xdr:rowOff>12700</xdr:rowOff>
    </xdr:to>
    <xdr:sp macro="" textlink="">
      <xdr:nvSpPr>
        <xdr:cNvPr id="122" name="物件費グラフ枠"/>
        <xdr:cNvSpPr/>
      </xdr:nvSpPr>
      <xdr:spPr>
        <a:xfrm>
          <a:off x="11186160" y="1800860"/>
          <a:ext cx="415544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151130</xdr:rowOff>
    </xdr:from>
    <xdr:to xmlns:xdr="http://schemas.openxmlformats.org/drawingml/2006/spreadsheetDrawing">
      <xdr:col>82</xdr:col>
      <xdr:colOff>107950</xdr:colOff>
      <xdr:row>20</xdr:row>
      <xdr:rowOff>165735</xdr:rowOff>
    </xdr:to>
    <xdr:cxnSp macro="">
      <xdr:nvCxnSpPr>
        <xdr:cNvPr id="123" name="直線コネクタ 122"/>
        <xdr:cNvCxnSpPr/>
      </xdr:nvCxnSpPr>
      <xdr:spPr>
        <a:xfrm flipV="1">
          <a:off x="14843760" y="2330450"/>
          <a:ext cx="0" cy="1188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20</xdr:row>
      <xdr:rowOff>138430</xdr:rowOff>
    </xdr:from>
    <xdr:ext cx="762000" cy="253365"/>
    <xdr:sp macro="" textlink="">
      <xdr:nvSpPr>
        <xdr:cNvPr id="124" name="物件費最小値テキスト"/>
        <xdr:cNvSpPr txBox="1"/>
      </xdr:nvSpPr>
      <xdr:spPr>
        <a:xfrm>
          <a:off x="14915515" y="34912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165735</xdr:rowOff>
    </xdr:from>
    <xdr:to xmlns:xdr="http://schemas.openxmlformats.org/drawingml/2006/spreadsheetDrawing">
      <xdr:col>82</xdr:col>
      <xdr:colOff>179705</xdr:colOff>
      <xdr:row>20</xdr:row>
      <xdr:rowOff>165735</xdr:rowOff>
    </xdr:to>
    <xdr:cxnSp macro="">
      <xdr:nvCxnSpPr>
        <xdr:cNvPr id="125" name="直線コネクタ 124"/>
        <xdr:cNvCxnSpPr/>
      </xdr:nvCxnSpPr>
      <xdr:spPr>
        <a:xfrm>
          <a:off x="14754860" y="351853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12</xdr:row>
      <xdr:rowOff>68580</xdr:rowOff>
    </xdr:from>
    <xdr:ext cx="762000" cy="240665"/>
    <xdr:sp macro="" textlink="">
      <xdr:nvSpPr>
        <xdr:cNvPr id="126" name="物件費最大値テキスト"/>
        <xdr:cNvSpPr txBox="1"/>
      </xdr:nvSpPr>
      <xdr:spPr>
        <a:xfrm>
          <a:off x="14915515" y="2080260"/>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151130</xdr:rowOff>
    </xdr:from>
    <xdr:to xmlns:xdr="http://schemas.openxmlformats.org/drawingml/2006/spreadsheetDrawing">
      <xdr:col>82</xdr:col>
      <xdr:colOff>179705</xdr:colOff>
      <xdr:row>13</xdr:row>
      <xdr:rowOff>151130</xdr:rowOff>
    </xdr:to>
    <xdr:cxnSp macro="">
      <xdr:nvCxnSpPr>
        <xdr:cNvPr id="127" name="直線コネクタ 126"/>
        <xdr:cNvCxnSpPr/>
      </xdr:nvCxnSpPr>
      <xdr:spPr>
        <a:xfrm>
          <a:off x="14754860" y="233045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10795</xdr:rowOff>
    </xdr:from>
    <xdr:to xmlns:xdr="http://schemas.openxmlformats.org/drawingml/2006/spreadsheetDrawing">
      <xdr:col>82</xdr:col>
      <xdr:colOff>107950</xdr:colOff>
      <xdr:row>17</xdr:row>
      <xdr:rowOff>29845</xdr:rowOff>
    </xdr:to>
    <xdr:cxnSp macro="">
      <xdr:nvCxnSpPr>
        <xdr:cNvPr id="128" name="直線コネクタ 127"/>
        <xdr:cNvCxnSpPr/>
      </xdr:nvCxnSpPr>
      <xdr:spPr>
        <a:xfrm>
          <a:off x="14086840" y="2860675"/>
          <a:ext cx="75692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17</xdr:row>
      <xdr:rowOff>41910</xdr:rowOff>
    </xdr:from>
    <xdr:ext cx="762000" cy="252730"/>
    <xdr:sp macro="" textlink="">
      <xdr:nvSpPr>
        <xdr:cNvPr id="129" name="物件費平均値テキスト"/>
        <xdr:cNvSpPr txBox="1"/>
      </xdr:nvSpPr>
      <xdr:spPr>
        <a:xfrm>
          <a:off x="14915515" y="289179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69850</xdr:rowOff>
    </xdr:from>
    <xdr:to xmlns:xdr="http://schemas.openxmlformats.org/drawingml/2006/spreadsheetDrawing">
      <xdr:col>82</xdr:col>
      <xdr:colOff>158750</xdr:colOff>
      <xdr:row>18</xdr:row>
      <xdr:rowOff>1270</xdr:rowOff>
    </xdr:to>
    <xdr:sp macro="" textlink="">
      <xdr:nvSpPr>
        <xdr:cNvPr id="130" name="フローチャート: 判断 129"/>
        <xdr:cNvSpPr/>
      </xdr:nvSpPr>
      <xdr:spPr>
        <a:xfrm>
          <a:off x="14792960" y="29197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17</xdr:row>
      <xdr:rowOff>10795</xdr:rowOff>
    </xdr:from>
    <xdr:to xmlns:xdr="http://schemas.openxmlformats.org/drawingml/2006/spreadsheetDrawing">
      <xdr:col>78</xdr:col>
      <xdr:colOff>69850</xdr:colOff>
      <xdr:row>17</xdr:row>
      <xdr:rowOff>17145</xdr:rowOff>
    </xdr:to>
    <xdr:cxnSp macro="">
      <xdr:nvCxnSpPr>
        <xdr:cNvPr id="131" name="直線コネクタ 130"/>
        <xdr:cNvCxnSpPr/>
      </xdr:nvCxnSpPr>
      <xdr:spPr>
        <a:xfrm flipV="1">
          <a:off x="13298170" y="2860675"/>
          <a:ext cx="78867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43815</xdr:rowOff>
    </xdr:from>
    <xdr:to xmlns:xdr="http://schemas.openxmlformats.org/drawingml/2006/spreadsheetDrawing">
      <xdr:col>78</xdr:col>
      <xdr:colOff>120650</xdr:colOff>
      <xdr:row>17</xdr:row>
      <xdr:rowOff>143510</xdr:rowOff>
    </xdr:to>
    <xdr:sp macro="" textlink="">
      <xdr:nvSpPr>
        <xdr:cNvPr id="132" name="フローチャート: 判断 131"/>
        <xdr:cNvSpPr/>
      </xdr:nvSpPr>
      <xdr:spPr>
        <a:xfrm>
          <a:off x="14036040" y="28936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128905</xdr:rowOff>
    </xdr:from>
    <xdr:ext cx="723265" cy="240030"/>
    <xdr:sp macro="" textlink="">
      <xdr:nvSpPr>
        <xdr:cNvPr id="133" name="テキスト ボックス 132"/>
        <xdr:cNvSpPr txBox="1"/>
      </xdr:nvSpPr>
      <xdr:spPr>
        <a:xfrm>
          <a:off x="13746480" y="2978785"/>
          <a:ext cx="7232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17145</xdr:rowOff>
    </xdr:from>
    <xdr:to xmlns:xdr="http://schemas.openxmlformats.org/drawingml/2006/spreadsheetDrawing">
      <xdr:col>73</xdr:col>
      <xdr:colOff>179705</xdr:colOff>
      <xdr:row>17</xdr:row>
      <xdr:rowOff>17145</xdr:rowOff>
    </xdr:to>
    <xdr:cxnSp macro="">
      <xdr:nvCxnSpPr>
        <xdr:cNvPr id="134" name="直線コネクタ 133"/>
        <xdr:cNvCxnSpPr/>
      </xdr:nvCxnSpPr>
      <xdr:spPr>
        <a:xfrm>
          <a:off x="12491720" y="286702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31750</xdr:rowOff>
    </xdr:from>
    <xdr:to xmlns:xdr="http://schemas.openxmlformats.org/drawingml/2006/spreadsheetDrawing">
      <xdr:col>74</xdr:col>
      <xdr:colOff>31750</xdr:colOff>
      <xdr:row>17</xdr:row>
      <xdr:rowOff>130810</xdr:rowOff>
    </xdr:to>
    <xdr:sp macro="" textlink="">
      <xdr:nvSpPr>
        <xdr:cNvPr id="135" name="フローチャート: 判断 134"/>
        <xdr:cNvSpPr/>
      </xdr:nvSpPr>
      <xdr:spPr>
        <a:xfrm>
          <a:off x="13248640" y="2881630"/>
          <a:ext cx="8128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116205</xdr:rowOff>
    </xdr:from>
    <xdr:ext cx="762000" cy="253365"/>
    <xdr:sp macro="" textlink="">
      <xdr:nvSpPr>
        <xdr:cNvPr id="136" name="テキスト ボックス 135"/>
        <xdr:cNvSpPr txBox="1"/>
      </xdr:nvSpPr>
      <xdr:spPr>
        <a:xfrm>
          <a:off x="12938760" y="29660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17145</xdr:rowOff>
    </xdr:from>
    <xdr:to xmlns:xdr="http://schemas.openxmlformats.org/drawingml/2006/spreadsheetDrawing">
      <xdr:col>69</xdr:col>
      <xdr:colOff>92075</xdr:colOff>
      <xdr:row>17</xdr:row>
      <xdr:rowOff>61595</xdr:rowOff>
    </xdr:to>
    <xdr:cxnSp macro="">
      <xdr:nvCxnSpPr>
        <xdr:cNvPr id="137" name="直線コネクタ 136"/>
        <xdr:cNvCxnSpPr/>
      </xdr:nvCxnSpPr>
      <xdr:spPr>
        <a:xfrm flipV="1">
          <a:off x="11684000" y="2867025"/>
          <a:ext cx="80772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43815</xdr:rowOff>
    </xdr:from>
    <xdr:to xmlns:xdr="http://schemas.openxmlformats.org/drawingml/2006/spreadsheetDrawing">
      <xdr:col>69</xdr:col>
      <xdr:colOff>142875</xdr:colOff>
      <xdr:row>17</xdr:row>
      <xdr:rowOff>143510</xdr:rowOff>
    </xdr:to>
    <xdr:sp macro="" textlink="">
      <xdr:nvSpPr>
        <xdr:cNvPr id="138" name="フローチャート: 判断 137"/>
        <xdr:cNvSpPr/>
      </xdr:nvSpPr>
      <xdr:spPr>
        <a:xfrm>
          <a:off x="12440920" y="28936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128905</xdr:rowOff>
    </xdr:from>
    <xdr:ext cx="762000" cy="240030"/>
    <xdr:sp macro="" textlink="">
      <xdr:nvSpPr>
        <xdr:cNvPr id="139" name="テキスト ボックス 138"/>
        <xdr:cNvSpPr txBox="1"/>
      </xdr:nvSpPr>
      <xdr:spPr>
        <a:xfrm>
          <a:off x="12151360" y="2978785"/>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31750</xdr:rowOff>
    </xdr:from>
    <xdr:to xmlns:xdr="http://schemas.openxmlformats.org/drawingml/2006/spreadsheetDrawing">
      <xdr:col>65</xdr:col>
      <xdr:colOff>53975</xdr:colOff>
      <xdr:row>17</xdr:row>
      <xdr:rowOff>130810</xdr:rowOff>
    </xdr:to>
    <xdr:sp macro="" textlink="">
      <xdr:nvSpPr>
        <xdr:cNvPr id="140" name="フローチャート: 判断 139"/>
        <xdr:cNvSpPr/>
      </xdr:nvSpPr>
      <xdr:spPr>
        <a:xfrm>
          <a:off x="11653520" y="2881630"/>
          <a:ext cx="8128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116205</xdr:rowOff>
    </xdr:from>
    <xdr:ext cx="762000" cy="253365"/>
    <xdr:sp macro="" textlink="">
      <xdr:nvSpPr>
        <xdr:cNvPr id="141" name="テキスト ボックス 140"/>
        <xdr:cNvSpPr txBox="1"/>
      </xdr:nvSpPr>
      <xdr:spPr>
        <a:xfrm>
          <a:off x="11343640" y="29660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48665" cy="241935"/>
    <xdr:sp macro="" textlink="">
      <xdr:nvSpPr>
        <xdr:cNvPr id="142" name="テキスト ボックス 141"/>
        <xdr:cNvSpPr txBox="1"/>
      </xdr:nvSpPr>
      <xdr:spPr>
        <a:xfrm>
          <a:off x="14648180" y="4033520"/>
          <a:ext cx="7486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48665" cy="241935"/>
    <xdr:sp macro="" textlink="">
      <xdr:nvSpPr>
        <xdr:cNvPr id="143" name="テキスト ボックス 142"/>
        <xdr:cNvSpPr txBox="1"/>
      </xdr:nvSpPr>
      <xdr:spPr>
        <a:xfrm>
          <a:off x="13891260" y="4033520"/>
          <a:ext cx="7486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2000" cy="241935"/>
    <xdr:sp macro="" textlink="">
      <xdr:nvSpPr>
        <xdr:cNvPr id="144" name="テキスト ボックス 143"/>
        <xdr:cNvSpPr txBox="1"/>
      </xdr:nvSpPr>
      <xdr:spPr>
        <a:xfrm>
          <a:off x="13103860" y="4033520"/>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41935"/>
    <xdr:sp macro="" textlink="">
      <xdr:nvSpPr>
        <xdr:cNvPr id="145" name="テキスト ボックス 144"/>
        <xdr:cNvSpPr txBox="1"/>
      </xdr:nvSpPr>
      <xdr:spPr>
        <a:xfrm>
          <a:off x="12296140" y="4033520"/>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24</xdr:row>
      <xdr:rowOff>10160</xdr:rowOff>
    </xdr:from>
    <xdr:ext cx="762000" cy="241935"/>
    <xdr:sp macro="" textlink="">
      <xdr:nvSpPr>
        <xdr:cNvPr id="146" name="テキスト ボックス 145"/>
        <xdr:cNvSpPr txBox="1"/>
      </xdr:nvSpPr>
      <xdr:spPr>
        <a:xfrm>
          <a:off x="11501120" y="4033520"/>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147955</xdr:rowOff>
    </xdr:from>
    <xdr:to xmlns:xdr="http://schemas.openxmlformats.org/drawingml/2006/spreadsheetDrawing">
      <xdr:col>82</xdr:col>
      <xdr:colOff>158750</xdr:colOff>
      <xdr:row>17</xdr:row>
      <xdr:rowOff>79375</xdr:rowOff>
    </xdr:to>
    <xdr:sp macro="" textlink="">
      <xdr:nvSpPr>
        <xdr:cNvPr id="147" name="楕円 146"/>
        <xdr:cNvSpPr/>
      </xdr:nvSpPr>
      <xdr:spPr>
        <a:xfrm>
          <a:off x="14792960" y="28301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15</xdr:row>
      <xdr:rowOff>163830</xdr:rowOff>
    </xdr:from>
    <xdr:ext cx="762000" cy="240030"/>
    <xdr:sp macro="" textlink="">
      <xdr:nvSpPr>
        <xdr:cNvPr id="148" name="物件費該当値テキスト"/>
        <xdr:cNvSpPr txBox="1"/>
      </xdr:nvSpPr>
      <xdr:spPr>
        <a:xfrm>
          <a:off x="14915515" y="267843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128905</xdr:rowOff>
    </xdr:from>
    <xdr:to xmlns:xdr="http://schemas.openxmlformats.org/drawingml/2006/spreadsheetDrawing">
      <xdr:col>78</xdr:col>
      <xdr:colOff>120650</xdr:colOff>
      <xdr:row>17</xdr:row>
      <xdr:rowOff>60325</xdr:rowOff>
    </xdr:to>
    <xdr:sp macro="" textlink="">
      <xdr:nvSpPr>
        <xdr:cNvPr id="149" name="楕円 148"/>
        <xdr:cNvSpPr/>
      </xdr:nvSpPr>
      <xdr:spPr>
        <a:xfrm>
          <a:off x="14036040" y="28111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70485</xdr:rowOff>
    </xdr:from>
    <xdr:ext cx="723265" cy="240665"/>
    <xdr:sp macro="" textlink="">
      <xdr:nvSpPr>
        <xdr:cNvPr id="150" name="テキスト ボックス 149"/>
        <xdr:cNvSpPr txBox="1"/>
      </xdr:nvSpPr>
      <xdr:spPr>
        <a:xfrm>
          <a:off x="13746480" y="2585085"/>
          <a:ext cx="72326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135255</xdr:rowOff>
    </xdr:from>
    <xdr:to xmlns:xdr="http://schemas.openxmlformats.org/drawingml/2006/spreadsheetDrawing">
      <xdr:col>74</xdr:col>
      <xdr:colOff>31750</xdr:colOff>
      <xdr:row>17</xdr:row>
      <xdr:rowOff>67310</xdr:rowOff>
    </xdr:to>
    <xdr:sp macro="" textlink="">
      <xdr:nvSpPr>
        <xdr:cNvPr id="151" name="楕円 150"/>
        <xdr:cNvSpPr/>
      </xdr:nvSpPr>
      <xdr:spPr>
        <a:xfrm>
          <a:off x="13248640" y="2817495"/>
          <a:ext cx="8128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76835</xdr:rowOff>
    </xdr:from>
    <xdr:ext cx="762000" cy="253365"/>
    <xdr:sp macro="" textlink="">
      <xdr:nvSpPr>
        <xdr:cNvPr id="152" name="テキスト ボックス 151"/>
        <xdr:cNvSpPr txBox="1"/>
      </xdr:nvSpPr>
      <xdr:spPr>
        <a:xfrm>
          <a:off x="12938760" y="25914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135255</xdr:rowOff>
    </xdr:from>
    <xdr:to xmlns:xdr="http://schemas.openxmlformats.org/drawingml/2006/spreadsheetDrawing">
      <xdr:col>69</xdr:col>
      <xdr:colOff>142875</xdr:colOff>
      <xdr:row>17</xdr:row>
      <xdr:rowOff>67310</xdr:rowOff>
    </xdr:to>
    <xdr:sp macro="" textlink="">
      <xdr:nvSpPr>
        <xdr:cNvPr id="153" name="楕円 152"/>
        <xdr:cNvSpPr/>
      </xdr:nvSpPr>
      <xdr:spPr>
        <a:xfrm>
          <a:off x="12440920" y="28174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76835</xdr:rowOff>
    </xdr:from>
    <xdr:ext cx="762000" cy="253365"/>
    <xdr:sp macro="" textlink="">
      <xdr:nvSpPr>
        <xdr:cNvPr id="154" name="テキスト ボックス 153"/>
        <xdr:cNvSpPr txBox="1"/>
      </xdr:nvSpPr>
      <xdr:spPr>
        <a:xfrm>
          <a:off x="12151360" y="25914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12700</xdr:rowOff>
    </xdr:from>
    <xdr:to xmlns:xdr="http://schemas.openxmlformats.org/drawingml/2006/spreadsheetDrawing">
      <xdr:col>65</xdr:col>
      <xdr:colOff>53975</xdr:colOff>
      <xdr:row>17</xdr:row>
      <xdr:rowOff>111760</xdr:rowOff>
    </xdr:to>
    <xdr:sp macro="" textlink="">
      <xdr:nvSpPr>
        <xdr:cNvPr id="155" name="楕円 154"/>
        <xdr:cNvSpPr/>
      </xdr:nvSpPr>
      <xdr:spPr>
        <a:xfrm>
          <a:off x="11653520" y="2862580"/>
          <a:ext cx="8128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121920</xdr:rowOff>
    </xdr:from>
    <xdr:ext cx="762000" cy="241935"/>
    <xdr:sp macro="" textlink="">
      <xdr:nvSpPr>
        <xdr:cNvPr id="156" name="テキスト ボックス 155"/>
        <xdr:cNvSpPr txBox="1"/>
      </xdr:nvSpPr>
      <xdr:spPr>
        <a:xfrm>
          <a:off x="11343640" y="2636520"/>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68580</xdr:rowOff>
    </xdr:from>
    <xdr:to xmlns:xdr="http://schemas.openxmlformats.org/drawingml/2006/spreadsheetDrawing">
      <xdr:col>26</xdr:col>
      <xdr:colOff>179705</xdr:colOff>
      <xdr:row>49</xdr:row>
      <xdr:rowOff>43180</xdr:rowOff>
    </xdr:to>
    <xdr:sp macro="" textlink="">
      <xdr:nvSpPr>
        <xdr:cNvPr id="157" name="正方形/長方形 156"/>
        <xdr:cNvSpPr/>
      </xdr:nvSpPr>
      <xdr:spPr>
        <a:xfrm>
          <a:off x="701040" y="7947660"/>
          <a:ext cx="415099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179705</xdr:colOff>
      <xdr:row>47</xdr:row>
      <xdr:rowOff>130175</xdr:rowOff>
    </xdr:from>
    <xdr:to xmlns:xdr="http://schemas.openxmlformats.org/drawingml/2006/spreadsheetDrawing">
      <xdr:col>34</xdr:col>
      <xdr:colOff>120650</xdr:colOff>
      <xdr:row>49</xdr:row>
      <xdr:rowOff>43180</xdr:rowOff>
    </xdr:to>
    <xdr:sp macro="" textlink="">
      <xdr:nvSpPr>
        <xdr:cNvPr id="158" name="正方形/長方形 157"/>
        <xdr:cNvSpPr/>
      </xdr:nvSpPr>
      <xdr:spPr>
        <a:xfrm>
          <a:off x="4852035" y="8009255"/>
          <a:ext cx="137858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48</xdr:row>
      <xdr:rowOff>149225</xdr:rowOff>
    </xdr:from>
    <xdr:to xmlns:xdr="http://schemas.openxmlformats.org/drawingml/2006/spreadsheetDrawing">
      <xdr:col>34</xdr:col>
      <xdr:colOff>120650</xdr:colOff>
      <xdr:row>50</xdr:row>
      <xdr:rowOff>61595</xdr:rowOff>
    </xdr:to>
    <xdr:sp macro="" textlink="">
      <xdr:nvSpPr>
        <xdr:cNvPr id="159" name="正方形/長方形 158"/>
        <xdr:cNvSpPr/>
      </xdr:nvSpPr>
      <xdr:spPr>
        <a:xfrm>
          <a:off x="4852035" y="8195945"/>
          <a:ext cx="137858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130175</xdr:rowOff>
    </xdr:from>
    <xdr:to xmlns:xdr="http://schemas.openxmlformats.org/drawingml/2006/spreadsheetDrawing">
      <xdr:col>42</xdr:col>
      <xdr:colOff>82550</xdr:colOff>
      <xdr:row>49</xdr:row>
      <xdr:rowOff>43180</xdr:rowOff>
    </xdr:to>
    <xdr:sp macro="" textlink="">
      <xdr:nvSpPr>
        <xdr:cNvPr id="160" name="正方形/長方形 159"/>
        <xdr:cNvSpPr/>
      </xdr:nvSpPr>
      <xdr:spPr>
        <a:xfrm>
          <a:off x="6375400" y="8009255"/>
          <a:ext cx="12547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149225</xdr:rowOff>
    </xdr:from>
    <xdr:to xmlns:xdr="http://schemas.openxmlformats.org/drawingml/2006/spreadsheetDrawing">
      <xdr:col>42</xdr:col>
      <xdr:colOff>82550</xdr:colOff>
      <xdr:row>50</xdr:row>
      <xdr:rowOff>61595</xdr:rowOff>
    </xdr:to>
    <xdr:sp macro="" textlink="">
      <xdr:nvSpPr>
        <xdr:cNvPr id="161" name="正方形/長方形 160"/>
        <xdr:cNvSpPr/>
      </xdr:nvSpPr>
      <xdr:spPr>
        <a:xfrm>
          <a:off x="6375400" y="8195945"/>
          <a:ext cx="1254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130175</xdr:rowOff>
    </xdr:from>
    <xdr:to xmlns:xdr="http://schemas.openxmlformats.org/drawingml/2006/spreadsheetDrawing">
      <xdr:col>51</xdr:col>
      <xdr:colOff>22225</xdr:colOff>
      <xdr:row>49</xdr:row>
      <xdr:rowOff>43180</xdr:rowOff>
    </xdr:to>
    <xdr:sp macro="" textlink="">
      <xdr:nvSpPr>
        <xdr:cNvPr id="162" name="正方形/長方形 161"/>
        <xdr:cNvSpPr/>
      </xdr:nvSpPr>
      <xdr:spPr>
        <a:xfrm>
          <a:off x="7825740" y="8009255"/>
          <a:ext cx="13614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48</xdr:row>
      <xdr:rowOff>149225</xdr:rowOff>
    </xdr:from>
    <xdr:to xmlns:xdr="http://schemas.openxmlformats.org/drawingml/2006/spreadsheetDrawing">
      <xdr:col>51</xdr:col>
      <xdr:colOff>22225</xdr:colOff>
      <xdr:row>50</xdr:row>
      <xdr:rowOff>61595</xdr:rowOff>
    </xdr:to>
    <xdr:sp macro="" textlink="">
      <xdr:nvSpPr>
        <xdr:cNvPr id="163" name="正方形/長方形 162"/>
        <xdr:cNvSpPr/>
      </xdr:nvSpPr>
      <xdr:spPr>
        <a:xfrm>
          <a:off x="7825740" y="8195945"/>
          <a:ext cx="13614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124460</xdr:rowOff>
    </xdr:from>
    <xdr:to xmlns:xdr="http://schemas.openxmlformats.org/drawingml/2006/spreadsheetDrawing">
      <xdr:col>26</xdr:col>
      <xdr:colOff>179705</xdr:colOff>
      <xdr:row>64</xdr:row>
      <xdr:rowOff>12700</xdr:rowOff>
    </xdr:to>
    <xdr:sp macro="" textlink="">
      <xdr:nvSpPr>
        <xdr:cNvPr id="164" name="正方形/長方形 163"/>
        <xdr:cNvSpPr/>
      </xdr:nvSpPr>
      <xdr:spPr>
        <a:xfrm>
          <a:off x="701040" y="8506460"/>
          <a:ext cx="415099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124460</xdr:rowOff>
    </xdr:from>
    <xdr:to xmlns:xdr="http://schemas.openxmlformats.org/drawingml/2006/spreadsheetDrawing">
      <xdr:col>55</xdr:col>
      <xdr:colOff>47625</xdr:colOff>
      <xdr:row>64</xdr:row>
      <xdr:rowOff>12700</xdr:rowOff>
    </xdr:to>
    <xdr:sp macro="" textlink="">
      <xdr:nvSpPr>
        <xdr:cNvPr id="165" name="正方形/長方形 164"/>
        <xdr:cNvSpPr/>
      </xdr:nvSpPr>
      <xdr:spPr>
        <a:xfrm>
          <a:off x="5146040" y="8506460"/>
          <a:ext cx="478536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124460</xdr:rowOff>
    </xdr:from>
    <xdr:to xmlns:xdr="http://schemas.openxmlformats.org/drawingml/2006/spreadsheetDrawing">
      <xdr:col>47</xdr:col>
      <xdr:colOff>179705</xdr:colOff>
      <xdr:row>52</xdr:row>
      <xdr:rowOff>37465</xdr:rowOff>
    </xdr:to>
    <xdr:sp macro="" textlink="">
      <xdr:nvSpPr>
        <xdr:cNvPr id="166" name="正方形/長方形 165"/>
        <xdr:cNvSpPr/>
      </xdr:nvSpPr>
      <xdr:spPr>
        <a:xfrm>
          <a:off x="5209540" y="8506460"/>
          <a:ext cx="34163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99060</xdr:rowOff>
    </xdr:from>
    <xdr:to xmlns:xdr="http://schemas.openxmlformats.org/drawingml/2006/spreadsheetDrawing">
      <xdr:col>54</xdr:col>
      <xdr:colOff>95250</xdr:colOff>
      <xdr:row>63</xdr:row>
      <xdr:rowOff>117475</xdr:rowOff>
    </xdr:to>
    <xdr:sp macro="" textlink="" fLocksText="0">
      <xdr:nvSpPr>
        <xdr:cNvPr id="167" name="テキスト ボックス 166"/>
        <xdr:cNvSpPr txBox="1"/>
      </xdr:nvSpPr>
      <xdr:spPr>
        <a:xfrm>
          <a:off x="5227320" y="8816340"/>
          <a:ext cx="4572000" cy="186245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000">
              <a:solidFill>
                <a:schemeClr val="dk1"/>
              </a:solidFill>
              <a:effectLst/>
              <a:latin typeface="ＭＳ Ｐゴシック"/>
              <a:ea typeface="ＭＳ Ｐゴシック"/>
              <a:cs typeface="+mn-cs"/>
            </a:rPr>
            <a:t>　扶助費は</a:t>
          </a:r>
          <a:r>
            <a:rPr lang="ja-JP" altLang="en-US" sz="1000">
              <a:solidFill>
                <a:schemeClr val="dk1"/>
              </a:solidFill>
              <a:effectLst/>
              <a:latin typeface="ＭＳ Ｐゴシック"/>
              <a:ea typeface="ＭＳ Ｐゴシック"/>
              <a:cs typeface="+mn-cs"/>
            </a:rPr>
            <a:t>、前年度から0.3</a:t>
          </a:r>
          <a:r>
            <a:rPr lang="ja-JP" altLang="ja-JP" sz="1000">
              <a:solidFill>
                <a:schemeClr val="dk1"/>
              </a:solidFill>
              <a:effectLst/>
              <a:latin typeface="ＭＳ Ｐゴシック"/>
              <a:ea typeface="ＭＳ Ｐゴシック"/>
              <a:cs typeface="+mn-cs"/>
            </a:rPr>
            <a:t>ポイント</a:t>
          </a:r>
          <a:r>
            <a:rPr lang="ja-JP" altLang="en-US" sz="1000">
              <a:solidFill>
                <a:schemeClr val="dk1"/>
              </a:solidFill>
              <a:effectLst/>
              <a:latin typeface="ＭＳ Ｐゴシック"/>
              <a:ea typeface="ＭＳ Ｐゴシック"/>
              <a:cs typeface="+mn-cs"/>
            </a:rPr>
            <a:t>低下</a:t>
          </a:r>
          <a:r>
            <a:rPr lang="ja-JP" altLang="ja-JP" sz="1000">
              <a:solidFill>
                <a:schemeClr val="dk1"/>
              </a:solidFill>
              <a:effectLst/>
              <a:latin typeface="ＭＳ Ｐゴシック"/>
              <a:ea typeface="ＭＳ Ｐゴシック"/>
              <a:cs typeface="+mn-cs"/>
            </a:rPr>
            <a:t>して8.2</a:t>
          </a:r>
          <a:r>
            <a:rPr lang="ja-JP" altLang="ja-JP" sz="1000">
              <a:solidFill>
                <a:schemeClr val="dk1"/>
              </a:solidFill>
              <a:effectLst/>
              <a:latin typeface="ＭＳ Ｐゴシック"/>
              <a:ea typeface="ＭＳ Ｐゴシック"/>
              <a:cs typeface="+mn-cs"/>
            </a:rPr>
            <a:t>％とな</a:t>
          </a:r>
          <a:r>
            <a:rPr lang="ja-JP" altLang="en-US" sz="1000">
              <a:solidFill>
                <a:schemeClr val="dk1"/>
              </a:solidFill>
              <a:effectLst/>
              <a:latin typeface="ＭＳ Ｐゴシック"/>
              <a:ea typeface="ＭＳ Ｐゴシック"/>
              <a:cs typeface="+mn-cs"/>
            </a:rPr>
            <a:t>り</a:t>
          </a:r>
          <a:r>
            <a:rPr lang="ja-JP" altLang="ja-JP" sz="1000">
              <a:solidFill>
                <a:schemeClr val="dk1"/>
              </a:solidFill>
              <a:effectLst/>
              <a:latin typeface="ＭＳ Ｐゴシック"/>
              <a:ea typeface="ＭＳ Ｐゴシック"/>
              <a:cs typeface="+mn-cs"/>
            </a:rPr>
            <a:t>、類似団体平均を下回っている。</a:t>
          </a:r>
          <a:endParaRPr lang="ja-JP" altLang="ja-JP" sz="1000">
            <a:effectLst/>
            <a:latin typeface="ＭＳ Ｐゴシック"/>
            <a:ea typeface="ＭＳ Ｐゴシック"/>
          </a:endParaRPr>
        </a:p>
        <a:p>
          <a:r>
            <a:rPr lang="ja-JP" altLang="ja-JP" sz="1000">
              <a:solidFill>
                <a:schemeClr val="dk1"/>
              </a:solidFill>
              <a:effectLst/>
              <a:latin typeface="ＭＳ Ｐゴシック"/>
              <a:ea typeface="ＭＳ Ｐゴシック"/>
              <a:cs typeface="+mn-cs"/>
            </a:rPr>
            <a:t>　</a:t>
          </a:r>
          <a:r>
            <a:rPr lang="ja-JP" altLang="en-US" sz="1000">
              <a:solidFill>
                <a:schemeClr val="dk1"/>
              </a:solidFill>
              <a:effectLst/>
              <a:latin typeface="ＭＳ Ｐゴシック"/>
              <a:ea typeface="ＭＳ Ｐゴシック"/>
              <a:cs typeface="+mn-cs"/>
            </a:rPr>
            <a:t>主な要因</a:t>
          </a:r>
          <a:r>
            <a:rPr lang="ja-JP" altLang="ja-JP" sz="1000">
              <a:solidFill>
                <a:schemeClr val="dk1"/>
              </a:solidFill>
              <a:effectLst/>
              <a:latin typeface="ＭＳ Ｐゴシック"/>
              <a:ea typeface="ＭＳ Ｐゴシック"/>
              <a:cs typeface="+mn-cs"/>
            </a:rPr>
            <a:t>は、経済対策臨時福祉給付金99百万円の減</a:t>
          </a:r>
          <a:r>
            <a:rPr lang="ja-JP" altLang="en-US" sz="1000">
              <a:solidFill>
                <a:schemeClr val="dk1"/>
              </a:solidFill>
              <a:effectLst/>
              <a:latin typeface="ＭＳ Ｐゴシック"/>
              <a:ea typeface="ＭＳ Ｐゴシック"/>
              <a:cs typeface="+mn-cs"/>
            </a:rPr>
            <a:t>である。</a:t>
          </a:r>
          <a:r>
            <a:rPr lang="en-US" altLang="ja-JP" sz="1000">
              <a:solidFill>
                <a:schemeClr val="dk1"/>
              </a:solidFill>
              <a:effectLst/>
              <a:latin typeface="ＭＳ Ｐゴシック"/>
              <a:ea typeface="ＭＳ Ｐゴシック"/>
              <a:cs typeface="+mn-cs"/>
            </a:rPr>
            <a:t/>
          </a:r>
          <a:br>
            <a:rPr lang="en-US" altLang="ja-JP" sz="1000">
              <a:solidFill>
                <a:schemeClr val="dk1"/>
              </a:solidFill>
              <a:effectLst/>
              <a:latin typeface="ＭＳ Ｐゴシック"/>
              <a:ea typeface="ＭＳ Ｐゴシック"/>
              <a:cs typeface="+mn-cs"/>
            </a:rPr>
          </a:br>
          <a:r>
            <a:rPr lang="ja-JP" altLang="en-US" sz="1000">
              <a:solidFill>
                <a:schemeClr val="dk1"/>
              </a:solidFill>
              <a:effectLst/>
              <a:latin typeface="ＭＳ Ｐゴシック"/>
              <a:ea typeface="ＭＳ Ｐゴシック"/>
              <a:cs typeface="+mn-cs"/>
            </a:rPr>
            <a:t>　扶助費の内訳をみると、介護給付費・訓練等給付費や障害児通所給付費、福祉医療費並びに児童福祉関係費といった経常的経費は増加傾向が続いており、比率</a:t>
          </a:r>
          <a:r>
            <a:rPr lang="ja-JP" altLang="en-US" sz="1000">
              <a:solidFill>
                <a:schemeClr val="dk1"/>
              </a:solidFill>
              <a:effectLst/>
              <a:latin typeface="ＭＳ Ｐゴシック"/>
              <a:ea typeface="ＭＳ Ｐゴシック"/>
              <a:cs typeface="+mn-cs"/>
            </a:rPr>
            <a:t>は</a:t>
          </a:r>
          <a:r>
            <a:rPr lang="ja-JP" altLang="ja-JP" sz="1000">
              <a:solidFill>
                <a:schemeClr val="dk1"/>
              </a:solidFill>
              <a:effectLst/>
              <a:latin typeface="ＭＳ Ｐゴシック"/>
              <a:ea typeface="ＭＳ Ｐゴシック"/>
              <a:cs typeface="+mn-cs"/>
            </a:rPr>
            <a:t>上昇していくと見込まれる</a:t>
          </a:r>
          <a:r>
            <a:rPr lang="ja-JP" altLang="en-US" sz="1000">
              <a:solidFill>
                <a:schemeClr val="dk1"/>
              </a:solidFill>
              <a:effectLst/>
              <a:latin typeface="ＭＳ Ｐゴシック"/>
              <a:ea typeface="ＭＳ Ｐゴシック"/>
              <a:cs typeface="+mn-cs"/>
            </a:rPr>
            <a:t>が、</a:t>
          </a:r>
          <a:r>
            <a:rPr lang="ja-JP" altLang="en-US" sz="1000">
              <a:solidFill>
                <a:schemeClr val="dk1"/>
              </a:solidFill>
              <a:effectLst/>
              <a:latin typeface="ＭＳ Ｐゴシック"/>
              <a:ea typeface="ＭＳ Ｐゴシック"/>
              <a:cs typeface="+mn-cs"/>
            </a:rPr>
            <a:t>扶助費</a:t>
          </a:r>
          <a:r>
            <a:rPr lang="ja-JP" altLang="ja-JP" sz="1000">
              <a:solidFill>
                <a:schemeClr val="dk1"/>
              </a:solidFill>
              <a:effectLst/>
              <a:latin typeface="ＭＳ Ｐゴシック"/>
              <a:ea typeface="ＭＳ Ｐゴシック"/>
              <a:cs typeface="+mn-cs"/>
            </a:rPr>
            <a:t>事業の見直し（縮減・廃止）を行うことで、</a:t>
          </a:r>
          <a:r>
            <a:rPr lang="ja-JP" altLang="en-US" sz="1000">
              <a:solidFill>
                <a:schemeClr val="dk1"/>
              </a:solidFill>
              <a:effectLst/>
              <a:latin typeface="ＭＳ Ｐゴシック"/>
              <a:ea typeface="ＭＳ Ｐゴシック"/>
              <a:cs typeface="+mn-cs"/>
            </a:rPr>
            <a:t>適切な支出に努めていく</a:t>
          </a:r>
          <a:r>
            <a:rPr lang="ja-JP" altLang="ja-JP" sz="1000">
              <a:solidFill>
                <a:schemeClr val="dk1"/>
              </a:solidFill>
              <a:effectLst/>
              <a:latin typeface="ＭＳ Ｐゴシック"/>
              <a:ea typeface="ＭＳ Ｐゴシック"/>
              <a:cs typeface="+mn-cs"/>
            </a:rPr>
            <a:t>。</a:t>
          </a:r>
        </a:p>
      </xdr:txBody>
    </xdr:sp>
    <xdr:clientData/>
  </xdr:twoCellAnchor>
  <xdr:oneCellAnchor>
    <xdr:from xmlns:xdr="http://schemas.openxmlformats.org/drawingml/2006/spreadsheetDrawing">
      <xdr:col>3</xdr:col>
      <xdr:colOff>123825</xdr:colOff>
      <xdr:row>49</xdr:row>
      <xdr:rowOff>106045</xdr:rowOff>
    </xdr:from>
    <xdr:ext cx="298450" cy="220345"/>
    <xdr:sp macro="" textlink="">
      <xdr:nvSpPr>
        <xdr:cNvPr id="168" name="テキスト ボックス 167"/>
        <xdr:cNvSpPr txBox="1"/>
      </xdr:nvSpPr>
      <xdr:spPr>
        <a:xfrm>
          <a:off x="662940" y="832040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179705</xdr:colOff>
      <xdr:row>64</xdr:row>
      <xdr:rowOff>12700</xdr:rowOff>
    </xdr:to>
    <xdr:cxnSp macro="">
      <xdr:nvCxnSpPr>
        <xdr:cNvPr id="169" name="直線コネクタ 168"/>
        <xdr:cNvCxnSpPr/>
      </xdr:nvCxnSpPr>
      <xdr:spPr>
        <a:xfrm>
          <a:off x="701040" y="1074166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40640</xdr:rowOff>
    </xdr:from>
    <xdr:ext cx="494665" cy="252730"/>
    <xdr:sp macro="" textlink="">
      <xdr:nvSpPr>
        <xdr:cNvPr id="170" name="テキスト ボックス 169"/>
        <xdr:cNvSpPr txBox="1"/>
      </xdr:nvSpPr>
      <xdr:spPr>
        <a:xfrm>
          <a:off x="233680" y="10601960"/>
          <a:ext cx="4946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28575</xdr:rowOff>
    </xdr:from>
    <xdr:to xmlns:xdr="http://schemas.openxmlformats.org/drawingml/2006/spreadsheetDrawing">
      <xdr:col>26</xdr:col>
      <xdr:colOff>179705</xdr:colOff>
      <xdr:row>62</xdr:row>
      <xdr:rowOff>28575</xdr:rowOff>
    </xdr:to>
    <xdr:cxnSp macro="">
      <xdr:nvCxnSpPr>
        <xdr:cNvPr id="171" name="直線コネクタ 170"/>
        <xdr:cNvCxnSpPr/>
      </xdr:nvCxnSpPr>
      <xdr:spPr>
        <a:xfrm>
          <a:off x="701040" y="1042225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57150</xdr:rowOff>
    </xdr:from>
    <xdr:ext cx="494665" cy="253365"/>
    <xdr:sp macro="" textlink="">
      <xdr:nvSpPr>
        <xdr:cNvPr id="172" name="テキスト ボックス 171"/>
        <xdr:cNvSpPr txBox="1"/>
      </xdr:nvSpPr>
      <xdr:spPr>
        <a:xfrm>
          <a:off x="233680" y="10283190"/>
          <a:ext cx="494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43815</xdr:rowOff>
    </xdr:from>
    <xdr:to xmlns:xdr="http://schemas.openxmlformats.org/drawingml/2006/spreadsheetDrawing">
      <xdr:col>26</xdr:col>
      <xdr:colOff>179705</xdr:colOff>
      <xdr:row>60</xdr:row>
      <xdr:rowOff>43815</xdr:rowOff>
    </xdr:to>
    <xdr:cxnSp macro="">
      <xdr:nvCxnSpPr>
        <xdr:cNvPr id="173" name="直線コネクタ 172"/>
        <xdr:cNvCxnSpPr/>
      </xdr:nvCxnSpPr>
      <xdr:spPr>
        <a:xfrm>
          <a:off x="701040" y="1010221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73025</xdr:rowOff>
    </xdr:from>
    <xdr:ext cx="494665" cy="240030"/>
    <xdr:sp macro="" textlink="">
      <xdr:nvSpPr>
        <xdr:cNvPr id="174" name="テキスト ボックス 173"/>
        <xdr:cNvSpPr txBox="1"/>
      </xdr:nvSpPr>
      <xdr:spPr>
        <a:xfrm>
          <a:off x="233680" y="9963785"/>
          <a:ext cx="494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60325</xdr:rowOff>
    </xdr:from>
    <xdr:to xmlns:xdr="http://schemas.openxmlformats.org/drawingml/2006/spreadsheetDrawing">
      <xdr:col>26</xdr:col>
      <xdr:colOff>179705</xdr:colOff>
      <xdr:row>58</xdr:row>
      <xdr:rowOff>60325</xdr:rowOff>
    </xdr:to>
    <xdr:cxnSp macro="">
      <xdr:nvCxnSpPr>
        <xdr:cNvPr id="175" name="直線コネクタ 174"/>
        <xdr:cNvCxnSpPr/>
      </xdr:nvCxnSpPr>
      <xdr:spPr>
        <a:xfrm>
          <a:off x="701040" y="978344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88900</xdr:rowOff>
    </xdr:from>
    <xdr:ext cx="494665" cy="240030"/>
    <xdr:sp macro="" textlink="">
      <xdr:nvSpPr>
        <xdr:cNvPr id="176" name="テキスト ボックス 175"/>
        <xdr:cNvSpPr txBox="1"/>
      </xdr:nvSpPr>
      <xdr:spPr>
        <a:xfrm>
          <a:off x="233680" y="9644380"/>
          <a:ext cx="494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76200</xdr:rowOff>
    </xdr:from>
    <xdr:to xmlns:xdr="http://schemas.openxmlformats.org/drawingml/2006/spreadsheetDrawing">
      <xdr:col>26</xdr:col>
      <xdr:colOff>179705</xdr:colOff>
      <xdr:row>56</xdr:row>
      <xdr:rowOff>76200</xdr:rowOff>
    </xdr:to>
    <xdr:cxnSp macro="">
      <xdr:nvCxnSpPr>
        <xdr:cNvPr id="177" name="直線コネクタ 176"/>
        <xdr:cNvCxnSpPr/>
      </xdr:nvCxnSpPr>
      <xdr:spPr>
        <a:xfrm>
          <a:off x="701040" y="946404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105410</xdr:rowOff>
    </xdr:from>
    <xdr:ext cx="494665" cy="240665"/>
    <xdr:sp macro="" textlink="">
      <xdr:nvSpPr>
        <xdr:cNvPr id="178" name="テキスト ボックス 177"/>
        <xdr:cNvSpPr txBox="1"/>
      </xdr:nvSpPr>
      <xdr:spPr>
        <a:xfrm>
          <a:off x="233680" y="9325610"/>
          <a:ext cx="49466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92710</xdr:rowOff>
    </xdr:from>
    <xdr:to xmlns:xdr="http://schemas.openxmlformats.org/drawingml/2006/spreadsheetDrawing">
      <xdr:col>26</xdr:col>
      <xdr:colOff>179705</xdr:colOff>
      <xdr:row>54</xdr:row>
      <xdr:rowOff>92710</xdr:rowOff>
    </xdr:to>
    <xdr:cxnSp macro="">
      <xdr:nvCxnSpPr>
        <xdr:cNvPr id="179" name="直線コネクタ 178"/>
        <xdr:cNvCxnSpPr/>
      </xdr:nvCxnSpPr>
      <xdr:spPr>
        <a:xfrm>
          <a:off x="701040" y="914527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120650</xdr:rowOff>
    </xdr:from>
    <xdr:ext cx="494665" cy="252730"/>
    <xdr:sp macro="" textlink="">
      <xdr:nvSpPr>
        <xdr:cNvPr id="180" name="テキスト ボックス 179"/>
        <xdr:cNvSpPr txBox="1"/>
      </xdr:nvSpPr>
      <xdr:spPr>
        <a:xfrm>
          <a:off x="233680" y="9005570"/>
          <a:ext cx="4946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107950</xdr:rowOff>
    </xdr:from>
    <xdr:to xmlns:xdr="http://schemas.openxmlformats.org/drawingml/2006/spreadsheetDrawing">
      <xdr:col>26</xdr:col>
      <xdr:colOff>179705</xdr:colOff>
      <xdr:row>52</xdr:row>
      <xdr:rowOff>107950</xdr:rowOff>
    </xdr:to>
    <xdr:cxnSp macro="">
      <xdr:nvCxnSpPr>
        <xdr:cNvPr id="181" name="直線コネクタ 180"/>
        <xdr:cNvCxnSpPr/>
      </xdr:nvCxnSpPr>
      <xdr:spPr>
        <a:xfrm>
          <a:off x="701040" y="882523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136525</xdr:rowOff>
    </xdr:from>
    <xdr:ext cx="494665" cy="253365"/>
    <xdr:sp macro="" textlink="">
      <xdr:nvSpPr>
        <xdr:cNvPr id="182" name="テキスト ボックス 181"/>
        <xdr:cNvSpPr txBox="1"/>
      </xdr:nvSpPr>
      <xdr:spPr>
        <a:xfrm>
          <a:off x="233680" y="8686165"/>
          <a:ext cx="494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124460</xdr:rowOff>
    </xdr:from>
    <xdr:to xmlns:xdr="http://schemas.openxmlformats.org/drawingml/2006/spreadsheetDrawing">
      <xdr:col>26</xdr:col>
      <xdr:colOff>179705</xdr:colOff>
      <xdr:row>50</xdr:row>
      <xdr:rowOff>124460</xdr:rowOff>
    </xdr:to>
    <xdr:cxnSp macro="">
      <xdr:nvCxnSpPr>
        <xdr:cNvPr id="183" name="直線コネクタ 182"/>
        <xdr:cNvCxnSpPr/>
      </xdr:nvCxnSpPr>
      <xdr:spPr>
        <a:xfrm>
          <a:off x="701040" y="850646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152400</xdr:rowOff>
    </xdr:from>
    <xdr:ext cx="494665" cy="252730"/>
    <xdr:sp macro="" textlink="">
      <xdr:nvSpPr>
        <xdr:cNvPr id="184" name="テキスト ボックス 183"/>
        <xdr:cNvSpPr txBox="1"/>
      </xdr:nvSpPr>
      <xdr:spPr>
        <a:xfrm>
          <a:off x="233680" y="8366760"/>
          <a:ext cx="4946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124460</xdr:rowOff>
    </xdr:from>
    <xdr:to xmlns:xdr="http://schemas.openxmlformats.org/drawingml/2006/spreadsheetDrawing">
      <xdr:col>26</xdr:col>
      <xdr:colOff>179705</xdr:colOff>
      <xdr:row>64</xdr:row>
      <xdr:rowOff>12700</xdr:rowOff>
    </xdr:to>
    <xdr:sp macro="" textlink="">
      <xdr:nvSpPr>
        <xdr:cNvPr id="185" name="扶助費グラフ枠"/>
        <xdr:cNvSpPr/>
      </xdr:nvSpPr>
      <xdr:spPr>
        <a:xfrm>
          <a:off x="701040" y="8506460"/>
          <a:ext cx="415099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78740</xdr:rowOff>
    </xdr:from>
    <xdr:to xmlns:xdr="http://schemas.openxmlformats.org/drawingml/2006/spreadsheetDrawing">
      <xdr:col>24</xdr:col>
      <xdr:colOff>25400</xdr:colOff>
      <xdr:row>62</xdr:row>
      <xdr:rowOff>60325</xdr:rowOff>
    </xdr:to>
    <xdr:cxnSp macro="">
      <xdr:nvCxnSpPr>
        <xdr:cNvPr id="186" name="直線コネクタ 185"/>
        <xdr:cNvCxnSpPr/>
      </xdr:nvCxnSpPr>
      <xdr:spPr>
        <a:xfrm flipV="1">
          <a:off x="4338320" y="8963660"/>
          <a:ext cx="0" cy="1490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62</xdr:row>
      <xdr:rowOff>33020</xdr:rowOff>
    </xdr:from>
    <xdr:ext cx="762000" cy="240030"/>
    <xdr:sp macro="" textlink="">
      <xdr:nvSpPr>
        <xdr:cNvPr id="187" name="扶助費最小値テキスト"/>
        <xdr:cNvSpPr txBox="1"/>
      </xdr:nvSpPr>
      <xdr:spPr>
        <a:xfrm>
          <a:off x="4427220" y="1042670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62</xdr:row>
      <xdr:rowOff>60325</xdr:rowOff>
    </xdr:from>
    <xdr:to xmlns:xdr="http://schemas.openxmlformats.org/drawingml/2006/spreadsheetDrawing">
      <xdr:col>24</xdr:col>
      <xdr:colOff>114300</xdr:colOff>
      <xdr:row>62</xdr:row>
      <xdr:rowOff>60325</xdr:rowOff>
    </xdr:to>
    <xdr:cxnSp macro="">
      <xdr:nvCxnSpPr>
        <xdr:cNvPr id="188" name="直線コネクタ 187"/>
        <xdr:cNvCxnSpPr/>
      </xdr:nvCxnSpPr>
      <xdr:spPr>
        <a:xfrm>
          <a:off x="4269740" y="1045400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163195</xdr:rowOff>
    </xdr:from>
    <xdr:ext cx="762000" cy="240030"/>
    <xdr:sp macro="" textlink="">
      <xdr:nvSpPr>
        <xdr:cNvPr id="189" name="扶助費最大値テキスト"/>
        <xdr:cNvSpPr txBox="1"/>
      </xdr:nvSpPr>
      <xdr:spPr>
        <a:xfrm>
          <a:off x="4427220" y="8712835"/>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78740</xdr:rowOff>
    </xdr:from>
    <xdr:to xmlns:xdr="http://schemas.openxmlformats.org/drawingml/2006/spreadsheetDrawing">
      <xdr:col>24</xdr:col>
      <xdr:colOff>114300</xdr:colOff>
      <xdr:row>53</xdr:row>
      <xdr:rowOff>78740</xdr:rowOff>
    </xdr:to>
    <xdr:cxnSp macro="">
      <xdr:nvCxnSpPr>
        <xdr:cNvPr id="190" name="直線コネクタ 189"/>
        <xdr:cNvCxnSpPr/>
      </xdr:nvCxnSpPr>
      <xdr:spPr>
        <a:xfrm>
          <a:off x="4269740" y="896366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55</xdr:row>
      <xdr:rowOff>159385</xdr:rowOff>
    </xdr:from>
    <xdr:to xmlns:xdr="http://schemas.openxmlformats.org/drawingml/2006/spreadsheetDrawing">
      <xdr:col>24</xdr:col>
      <xdr:colOff>25400</xdr:colOff>
      <xdr:row>56</xdr:row>
      <xdr:rowOff>22860</xdr:rowOff>
    </xdr:to>
    <xdr:cxnSp macro="">
      <xdr:nvCxnSpPr>
        <xdr:cNvPr id="191" name="直線コネクタ 190"/>
        <xdr:cNvCxnSpPr/>
      </xdr:nvCxnSpPr>
      <xdr:spPr>
        <a:xfrm flipV="1">
          <a:off x="3594100" y="9379585"/>
          <a:ext cx="74422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148590</xdr:rowOff>
    </xdr:from>
    <xdr:ext cx="762000" cy="240665"/>
    <xdr:sp macro="" textlink="">
      <xdr:nvSpPr>
        <xdr:cNvPr id="192" name="扶助費平均値テキスト"/>
        <xdr:cNvSpPr txBox="1"/>
      </xdr:nvSpPr>
      <xdr:spPr>
        <a:xfrm>
          <a:off x="4427220" y="9536430"/>
          <a:ext cx="762000" cy="2406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7620</xdr:rowOff>
    </xdr:from>
    <xdr:to xmlns:xdr="http://schemas.openxmlformats.org/drawingml/2006/spreadsheetDrawing">
      <xdr:col>24</xdr:col>
      <xdr:colOff>76200</xdr:colOff>
      <xdr:row>57</xdr:row>
      <xdr:rowOff>107315</xdr:rowOff>
    </xdr:to>
    <xdr:sp macro="" textlink="">
      <xdr:nvSpPr>
        <xdr:cNvPr id="193" name="フローチャート: 判断 192"/>
        <xdr:cNvSpPr/>
      </xdr:nvSpPr>
      <xdr:spPr>
        <a:xfrm>
          <a:off x="4307840" y="9563100"/>
          <a:ext cx="8128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22860</xdr:rowOff>
    </xdr:from>
    <xdr:to xmlns:xdr="http://schemas.openxmlformats.org/drawingml/2006/spreadsheetDrawing">
      <xdr:col>19</xdr:col>
      <xdr:colOff>179705</xdr:colOff>
      <xdr:row>56</xdr:row>
      <xdr:rowOff>33655</xdr:rowOff>
    </xdr:to>
    <xdr:cxnSp macro="">
      <xdr:nvCxnSpPr>
        <xdr:cNvPr id="194" name="直線コネクタ 193"/>
        <xdr:cNvCxnSpPr/>
      </xdr:nvCxnSpPr>
      <xdr:spPr>
        <a:xfrm flipV="1">
          <a:off x="2794000" y="9410700"/>
          <a:ext cx="8001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165100</xdr:rowOff>
    </xdr:from>
    <xdr:to xmlns:xdr="http://schemas.openxmlformats.org/drawingml/2006/spreadsheetDrawing">
      <xdr:col>20</xdr:col>
      <xdr:colOff>38100</xdr:colOff>
      <xdr:row>57</xdr:row>
      <xdr:rowOff>96520</xdr:rowOff>
    </xdr:to>
    <xdr:sp macro="" textlink="">
      <xdr:nvSpPr>
        <xdr:cNvPr id="195" name="フローチャート: 判断 194"/>
        <xdr:cNvSpPr/>
      </xdr:nvSpPr>
      <xdr:spPr>
        <a:xfrm>
          <a:off x="3550920" y="9552940"/>
          <a:ext cx="8128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81915</xdr:rowOff>
    </xdr:from>
    <xdr:ext cx="723265" cy="253365"/>
    <xdr:sp macro="" textlink="">
      <xdr:nvSpPr>
        <xdr:cNvPr id="196" name="テキスト ボックス 195"/>
        <xdr:cNvSpPr txBox="1"/>
      </xdr:nvSpPr>
      <xdr:spPr>
        <a:xfrm>
          <a:off x="3241040" y="9637395"/>
          <a:ext cx="723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137160</xdr:rowOff>
    </xdr:from>
    <xdr:to xmlns:xdr="http://schemas.openxmlformats.org/drawingml/2006/spreadsheetDrawing">
      <xdr:col>15</xdr:col>
      <xdr:colOff>98425</xdr:colOff>
      <xdr:row>56</xdr:row>
      <xdr:rowOff>33655</xdr:rowOff>
    </xdr:to>
    <xdr:cxnSp macro="">
      <xdr:nvCxnSpPr>
        <xdr:cNvPr id="197" name="直線コネクタ 196"/>
        <xdr:cNvCxnSpPr/>
      </xdr:nvCxnSpPr>
      <xdr:spPr>
        <a:xfrm>
          <a:off x="1986280" y="9357360"/>
          <a:ext cx="80772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154305</xdr:rowOff>
    </xdr:from>
    <xdr:to xmlns:xdr="http://schemas.openxmlformats.org/drawingml/2006/spreadsheetDrawing">
      <xdr:col>15</xdr:col>
      <xdr:colOff>149225</xdr:colOff>
      <xdr:row>57</xdr:row>
      <xdr:rowOff>86360</xdr:rowOff>
    </xdr:to>
    <xdr:sp macro="" textlink="">
      <xdr:nvSpPr>
        <xdr:cNvPr id="198" name="フローチャート: 判断 197"/>
        <xdr:cNvSpPr/>
      </xdr:nvSpPr>
      <xdr:spPr>
        <a:xfrm>
          <a:off x="2743200" y="95421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71755</xdr:rowOff>
    </xdr:from>
    <xdr:ext cx="762000" cy="240665"/>
    <xdr:sp macro="" textlink="">
      <xdr:nvSpPr>
        <xdr:cNvPr id="199" name="テキスト ボックス 198"/>
        <xdr:cNvSpPr txBox="1"/>
      </xdr:nvSpPr>
      <xdr:spPr>
        <a:xfrm>
          <a:off x="2453640" y="9627235"/>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95250</xdr:rowOff>
    </xdr:from>
    <xdr:to xmlns:xdr="http://schemas.openxmlformats.org/drawingml/2006/spreadsheetDrawing">
      <xdr:col>11</xdr:col>
      <xdr:colOff>9525</xdr:colOff>
      <xdr:row>55</xdr:row>
      <xdr:rowOff>137160</xdr:rowOff>
    </xdr:to>
    <xdr:cxnSp macro="">
      <xdr:nvCxnSpPr>
        <xdr:cNvPr id="200" name="直線コネクタ 199"/>
        <xdr:cNvCxnSpPr/>
      </xdr:nvCxnSpPr>
      <xdr:spPr>
        <a:xfrm>
          <a:off x="1198880" y="9315450"/>
          <a:ext cx="7874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7620</xdr:rowOff>
    </xdr:from>
    <xdr:to xmlns:xdr="http://schemas.openxmlformats.org/drawingml/2006/spreadsheetDrawing">
      <xdr:col>11</xdr:col>
      <xdr:colOff>60325</xdr:colOff>
      <xdr:row>57</xdr:row>
      <xdr:rowOff>107315</xdr:rowOff>
    </xdr:to>
    <xdr:sp macro="" textlink="">
      <xdr:nvSpPr>
        <xdr:cNvPr id="201" name="フローチャート: 判断 200"/>
        <xdr:cNvSpPr/>
      </xdr:nvSpPr>
      <xdr:spPr>
        <a:xfrm>
          <a:off x="1955800" y="9563100"/>
          <a:ext cx="8128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92710</xdr:rowOff>
    </xdr:from>
    <xdr:ext cx="762000" cy="240665"/>
    <xdr:sp macro="" textlink="">
      <xdr:nvSpPr>
        <xdr:cNvPr id="202" name="テキスト ボックス 201"/>
        <xdr:cNvSpPr txBox="1"/>
      </xdr:nvSpPr>
      <xdr:spPr>
        <a:xfrm>
          <a:off x="1645920" y="9648190"/>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87630</xdr:rowOff>
    </xdr:from>
    <xdr:to xmlns:xdr="http://schemas.openxmlformats.org/drawingml/2006/spreadsheetDrawing">
      <xdr:col>6</xdr:col>
      <xdr:colOff>171450</xdr:colOff>
      <xdr:row>56</xdr:row>
      <xdr:rowOff>19050</xdr:rowOff>
    </xdr:to>
    <xdr:sp macro="" textlink="">
      <xdr:nvSpPr>
        <xdr:cNvPr id="203" name="フローチャート: 判断 202"/>
        <xdr:cNvSpPr/>
      </xdr:nvSpPr>
      <xdr:spPr>
        <a:xfrm>
          <a:off x="1148080" y="93078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4445</xdr:rowOff>
    </xdr:from>
    <xdr:ext cx="748665" cy="253365"/>
    <xdr:sp macro="" textlink="">
      <xdr:nvSpPr>
        <xdr:cNvPr id="204" name="テキスト ボックス 203"/>
        <xdr:cNvSpPr txBox="1"/>
      </xdr:nvSpPr>
      <xdr:spPr>
        <a:xfrm>
          <a:off x="858520" y="939228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48665" cy="241935"/>
    <xdr:sp macro="" textlink="">
      <xdr:nvSpPr>
        <xdr:cNvPr id="205" name="テキスト ボックス 204"/>
        <xdr:cNvSpPr txBox="1"/>
      </xdr:nvSpPr>
      <xdr:spPr>
        <a:xfrm>
          <a:off x="4142740" y="10739120"/>
          <a:ext cx="7486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48665" cy="241935"/>
    <xdr:sp macro="" textlink="">
      <xdr:nvSpPr>
        <xdr:cNvPr id="206" name="テキスト ボックス 205"/>
        <xdr:cNvSpPr txBox="1"/>
      </xdr:nvSpPr>
      <xdr:spPr>
        <a:xfrm>
          <a:off x="3406140" y="10739120"/>
          <a:ext cx="7486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2000" cy="241935"/>
    <xdr:sp macro="" textlink="">
      <xdr:nvSpPr>
        <xdr:cNvPr id="207" name="テキスト ボックス 206"/>
        <xdr:cNvSpPr txBox="1"/>
      </xdr:nvSpPr>
      <xdr:spPr>
        <a:xfrm>
          <a:off x="2598420" y="10739120"/>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64</xdr:row>
      <xdr:rowOff>10160</xdr:rowOff>
    </xdr:from>
    <xdr:ext cx="762000" cy="241935"/>
    <xdr:sp macro="" textlink="">
      <xdr:nvSpPr>
        <xdr:cNvPr id="208" name="テキスト ボックス 207"/>
        <xdr:cNvSpPr txBox="1"/>
      </xdr:nvSpPr>
      <xdr:spPr>
        <a:xfrm>
          <a:off x="1797050" y="10739120"/>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48665" cy="241935"/>
    <xdr:sp macro="" textlink="">
      <xdr:nvSpPr>
        <xdr:cNvPr id="209" name="テキスト ボックス 208"/>
        <xdr:cNvSpPr txBox="1"/>
      </xdr:nvSpPr>
      <xdr:spPr>
        <a:xfrm>
          <a:off x="1003300" y="10739120"/>
          <a:ext cx="7486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109220</xdr:rowOff>
    </xdr:from>
    <xdr:to xmlns:xdr="http://schemas.openxmlformats.org/drawingml/2006/spreadsheetDrawing">
      <xdr:col>24</xdr:col>
      <xdr:colOff>76200</xdr:colOff>
      <xdr:row>56</xdr:row>
      <xdr:rowOff>40640</xdr:rowOff>
    </xdr:to>
    <xdr:sp macro="" textlink="">
      <xdr:nvSpPr>
        <xdr:cNvPr id="210" name="楕円 209"/>
        <xdr:cNvSpPr/>
      </xdr:nvSpPr>
      <xdr:spPr>
        <a:xfrm>
          <a:off x="4307840" y="9329420"/>
          <a:ext cx="8128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125730</xdr:rowOff>
    </xdr:from>
    <xdr:ext cx="762000" cy="240665"/>
    <xdr:sp macro="" textlink="">
      <xdr:nvSpPr>
        <xdr:cNvPr id="211" name="扶助費該当値テキスト"/>
        <xdr:cNvSpPr txBox="1"/>
      </xdr:nvSpPr>
      <xdr:spPr>
        <a:xfrm>
          <a:off x="4427220" y="9178290"/>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140970</xdr:rowOff>
    </xdr:from>
    <xdr:to xmlns:xdr="http://schemas.openxmlformats.org/drawingml/2006/spreadsheetDrawing">
      <xdr:col>20</xdr:col>
      <xdr:colOff>38100</xdr:colOff>
      <xdr:row>56</xdr:row>
      <xdr:rowOff>73025</xdr:rowOff>
    </xdr:to>
    <xdr:sp macro="" textlink="">
      <xdr:nvSpPr>
        <xdr:cNvPr id="212" name="楕円 211"/>
        <xdr:cNvSpPr/>
      </xdr:nvSpPr>
      <xdr:spPr>
        <a:xfrm>
          <a:off x="3550920" y="9361170"/>
          <a:ext cx="8128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82550</xdr:rowOff>
    </xdr:from>
    <xdr:ext cx="723265" cy="253365"/>
    <xdr:sp macro="" textlink="">
      <xdr:nvSpPr>
        <xdr:cNvPr id="213" name="テキスト ボックス 212"/>
        <xdr:cNvSpPr txBox="1"/>
      </xdr:nvSpPr>
      <xdr:spPr>
        <a:xfrm>
          <a:off x="3241040" y="9135110"/>
          <a:ext cx="723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151130</xdr:rowOff>
    </xdr:from>
    <xdr:to xmlns:xdr="http://schemas.openxmlformats.org/drawingml/2006/spreadsheetDrawing">
      <xdr:col>15</xdr:col>
      <xdr:colOff>149225</xdr:colOff>
      <xdr:row>56</xdr:row>
      <xdr:rowOff>83185</xdr:rowOff>
    </xdr:to>
    <xdr:sp macro="" textlink="">
      <xdr:nvSpPr>
        <xdr:cNvPr id="214" name="楕円 213"/>
        <xdr:cNvSpPr/>
      </xdr:nvSpPr>
      <xdr:spPr>
        <a:xfrm>
          <a:off x="2743200" y="93713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93345</xdr:rowOff>
    </xdr:from>
    <xdr:ext cx="762000" cy="253365"/>
    <xdr:sp macro="" textlink="">
      <xdr:nvSpPr>
        <xdr:cNvPr id="215" name="テキスト ボックス 214"/>
        <xdr:cNvSpPr txBox="1"/>
      </xdr:nvSpPr>
      <xdr:spPr>
        <a:xfrm>
          <a:off x="2453640" y="91459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87630</xdr:rowOff>
    </xdr:from>
    <xdr:to xmlns:xdr="http://schemas.openxmlformats.org/drawingml/2006/spreadsheetDrawing">
      <xdr:col>11</xdr:col>
      <xdr:colOff>60325</xdr:colOff>
      <xdr:row>56</xdr:row>
      <xdr:rowOff>19050</xdr:rowOff>
    </xdr:to>
    <xdr:sp macro="" textlink="">
      <xdr:nvSpPr>
        <xdr:cNvPr id="216" name="楕円 215"/>
        <xdr:cNvSpPr/>
      </xdr:nvSpPr>
      <xdr:spPr>
        <a:xfrm>
          <a:off x="1955800" y="9307830"/>
          <a:ext cx="8128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29210</xdr:rowOff>
    </xdr:from>
    <xdr:ext cx="762000" cy="241300"/>
    <xdr:sp macro="" textlink="">
      <xdr:nvSpPr>
        <xdr:cNvPr id="217" name="テキスト ボックス 216"/>
        <xdr:cNvSpPr txBox="1"/>
      </xdr:nvSpPr>
      <xdr:spPr>
        <a:xfrm>
          <a:off x="1645920" y="9081770"/>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45085</xdr:rowOff>
    </xdr:from>
    <xdr:to xmlns:xdr="http://schemas.openxmlformats.org/drawingml/2006/spreadsheetDrawing">
      <xdr:col>6</xdr:col>
      <xdr:colOff>171450</xdr:colOff>
      <xdr:row>55</xdr:row>
      <xdr:rowOff>144780</xdr:rowOff>
    </xdr:to>
    <xdr:sp macro="" textlink="">
      <xdr:nvSpPr>
        <xdr:cNvPr id="218" name="楕円 217"/>
        <xdr:cNvSpPr/>
      </xdr:nvSpPr>
      <xdr:spPr>
        <a:xfrm>
          <a:off x="1148080" y="92652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154305</xdr:rowOff>
    </xdr:from>
    <xdr:ext cx="748665" cy="252730"/>
    <xdr:sp macro="" textlink="">
      <xdr:nvSpPr>
        <xdr:cNvPr id="219" name="テキスト ボックス 218"/>
        <xdr:cNvSpPr txBox="1"/>
      </xdr:nvSpPr>
      <xdr:spPr>
        <a:xfrm>
          <a:off x="858520" y="9039225"/>
          <a:ext cx="7486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68580</xdr:rowOff>
    </xdr:from>
    <xdr:to xmlns:xdr="http://schemas.openxmlformats.org/drawingml/2006/spreadsheetDrawing">
      <xdr:col>85</xdr:col>
      <xdr:colOff>66675</xdr:colOff>
      <xdr:row>49</xdr:row>
      <xdr:rowOff>43180</xdr:rowOff>
    </xdr:to>
    <xdr:sp macro="" textlink="">
      <xdr:nvSpPr>
        <xdr:cNvPr id="220" name="正方形/長方形 219"/>
        <xdr:cNvSpPr/>
      </xdr:nvSpPr>
      <xdr:spPr>
        <a:xfrm>
          <a:off x="11186160" y="7947660"/>
          <a:ext cx="41554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130175</xdr:rowOff>
    </xdr:from>
    <xdr:to xmlns:xdr="http://schemas.openxmlformats.org/drawingml/2006/spreadsheetDrawing">
      <xdr:col>93</xdr:col>
      <xdr:colOff>3175</xdr:colOff>
      <xdr:row>49</xdr:row>
      <xdr:rowOff>43180</xdr:rowOff>
    </xdr:to>
    <xdr:sp macro="" textlink="">
      <xdr:nvSpPr>
        <xdr:cNvPr id="221" name="正方形/長方形 220"/>
        <xdr:cNvSpPr/>
      </xdr:nvSpPr>
      <xdr:spPr>
        <a:xfrm>
          <a:off x="15354300" y="8009255"/>
          <a:ext cx="13614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149225</xdr:rowOff>
    </xdr:from>
    <xdr:to xmlns:xdr="http://schemas.openxmlformats.org/drawingml/2006/spreadsheetDrawing">
      <xdr:col>93</xdr:col>
      <xdr:colOff>3175</xdr:colOff>
      <xdr:row>50</xdr:row>
      <xdr:rowOff>61595</xdr:rowOff>
    </xdr:to>
    <xdr:sp macro="" textlink="">
      <xdr:nvSpPr>
        <xdr:cNvPr id="222" name="正方形/長方形 221"/>
        <xdr:cNvSpPr/>
      </xdr:nvSpPr>
      <xdr:spPr>
        <a:xfrm>
          <a:off x="15354300" y="8195945"/>
          <a:ext cx="13614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130175</xdr:rowOff>
    </xdr:from>
    <xdr:to xmlns:xdr="http://schemas.openxmlformats.org/drawingml/2006/spreadsheetDrawing">
      <xdr:col>100</xdr:col>
      <xdr:colOff>165100</xdr:colOff>
      <xdr:row>49</xdr:row>
      <xdr:rowOff>43180</xdr:rowOff>
    </xdr:to>
    <xdr:sp macro="" textlink="">
      <xdr:nvSpPr>
        <xdr:cNvPr id="223" name="正方形/長方形 222"/>
        <xdr:cNvSpPr/>
      </xdr:nvSpPr>
      <xdr:spPr>
        <a:xfrm>
          <a:off x="16880840" y="8009255"/>
          <a:ext cx="12547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149225</xdr:rowOff>
    </xdr:from>
    <xdr:to xmlns:xdr="http://schemas.openxmlformats.org/drawingml/2006/spreadsheetDrawing">
      <xdr:col>100</xdr:col>
      <xdr:colOff>165100</xdr:colOff>
      <xdr:row>50</xdr:row>
      <xdr:rowOff>61595</xdr:rowOff>
    </xdr:to>
    <xdr:sp macro="" textlink="">
      <xdr:nvSpPr>
        <xdr:cNvPr id="224" name="正方形/長方形 223"/>
        <xdr:cNvSpPr/>
      </xdr:nvSpPr>
      <xdr:spPr>
        <a:xfrm>
          <a:off x="16880840" y="8195945"/>
          <a:ext cx="1254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47</xdr:row>
      <xdr:rowOff>130175</xdr:rowOff>
    </xdr:from>
    <xdr:to xmlns:xdr="http://schemas.openxmlformats.org/drawingml/2006/spreadsheetDrawing">
      <xdr:col>109</xdr:col>
      <xdr:colOff>104775</xdr:colOff>
      <xdr:row>49</xdr:row>
      <xdr:rowOff>43180</xdr:rowOff>
    </xdr:to>
    <xdr:sp macro="" textlink="">
      <xdr:nvSpPr>
        <xdr:cNvPr id="225" name="正方形/長方形 224"/>
        <xdr:cNvSpPr/>
      </xdr:nvSpPr>
      <xdr:spPr>
        <a:xfrm>
          <a:off x="18329910" y="8009255"/>
          <a:ext cx="136271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179705</xdr:colOff>
      <xdr:row>48</xdr:row>
      <xdr:rowOff>149225</xdr:rowOff>
    </xdr:from>
    <xdr:to xmlns:xdr="http://schemas.openxmlformats.org/drawingml/2006/spreadsheetDrawing">
      <xdr:col>109</xdr:col>
      <xdr:colOff>104775</xdr:colOff>
      <xdr:row>50</xdr:row>
      <xdr:rowOff>61595</xdr:rowOff>
    </xdr:to>
    <xdr:sp macro="" textlink="">
      <xdr:nvSpPr>
        <xdr:cNvPr id="226" name="正方形/長方形 225"/>
        <xdr:cNvSpPr/>
      </xdr:nvSpPr>
      <xdr:spPr>
        <a:xfrm>
          <a:off x="18329910" y="8195945"/>
          <a:ext cx="136271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124460</xdr:rowOff>
    </xdr:from>
    <xdr:to xmlns:xdr="http://schemas.openxmlformats.org/drawingml/2006/spreadsheetDrawing">
      <xdr:col>85</xdr:col>
      <xdr:colOff>66675</xdr:colOff>
      <xdr:row>64</xdr:row>
      <xdr:rowOff>12700</xdr:rowOff>
    </xdr:to>
    <xdr:sp macro="" textlink="">
      <xdr:nvSpPr>
        <xdr:cNvPr id="227" name="正方形/長方形 226"/>
        <xdr:cNvSpPr/>
      </xdr:nvSpPr>
      <xdr:spPr>
        <a:xfrm>
          <a:off x="11186160" y="8506460"/>
          <a:ext cx="415544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50</xdr:row>
      <xdr:rowOff>124460</xdr:rowOff>
    </xdr:from>
    <xdr:to xmlns:xdr="http://schemas.openxmlformats.org/drawingml/2006/spreadsheetDrawing">
      <xdr:col>113</xdr:col>
      <xdr:colOff>130175</xdr:colOff>
      <xdr:row>64</xdr:row>
      <xdr:rowOff>12700</xdr:rowOff>
    </xdr:to>
    <xdr:sp macro="" textlink="">
      <xdr:nvSpPr>
        <xdr:cNvPr id="228" name="正方形/長方形 227"/>
        <xdr:cNvSpPr/>
      </xdr:nvSpPr>
      <xdr:spPr>
        <a:xfrm>
          <a:off x="15634335" y="8506460"/>
          <a:ext cx="4802505"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124460</xdr:rowOff>
    </xdr:from>
    <xdr:to xmlns:xdr="http://schemas.openxmlformats.org/drawingml/2006/spreadsheetDrawing">
      <xdr:col>106</xdr:col>
      <xdr:colOff>69850</xdr:colOff>
      <xdr:row>52</xdr:row>
      <xdr:rowOff>37465</xdr:rowOff>
    </xdr:to>
    <xdr:sp macro="" textlink="">
      <xdr:nvSpPr>
        <xdr:cNvPr id="229" name="正方形/長方形 228"/>
        <xdr:cNvSpPr/>
      </xdr:nvSpPr>
      <xdr:spPr>
        <a:xfrm>
          <a:off x="15694660" y="8506460"/>
          <a:ext cx="34239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99060</xdr:rowOff>
    </xdr:from>
    <xdr:to xmlns:xdr="http://schemas.openxmlformats.org/drawingml/2006/spreadsheetDrawing">
      <xdr:col>112</xdr:col>
      <xdr:colOff>177800</xdr:colOff>
      <xdr:row>63</xdr:row>
      <xdr:rowOff>117475</xdr:rowOff>
    </xdr:to>
    <xdr:sp macro="" textlink="" fLocksText="0">
      <xdr:nvSpPr>
        <xdr:cNvPr id="230" name="テキスト ボックス 229"/>
        <xdr:cNvSpPr txBox="1"/>
      </xdr:nvSpPr>
      <xdr:spPr>
        <a:xfrm>
          <a:off x="15732760" y="8816340"/>
          <a:ext cx="4572000" cy="186245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chemeClr val="dk1"/>
              </a:solidFill>
              <a:effectLst/>
              <a:latin typeface="ＭＳ Ｐゴシック"/>
              <a:ea typeface="ＭＳ Ｐゴシック"/>
              <a:cs typeface="+mn-cs"/>
            </a:rPr>
            <a:t>　</a:t>
          </a:r>
          <a:r>
            <a:rPr lang="ja-JP" altLang="ja-JP" sz="1000">
              <a:solidFill>
                <a:schemeClr val="dk1"/>
              </a:solidFill>
              <a:effectLst/>
              <a:latin typeface="ＭＳ Ｐゴシック"/>
              <a:ea typeface="ＭＳ Ｐゴシック"/>
              <a:cs typeface="+mn-cs"/>
            </a:rPr>
            <a:t>その他の内訳は維持補修費</a:t>
          </a:r>
          <a:r>
            <a:rPr lang="ja-JP" altLang="en-US" sz="1000">
              <a:solidFill>
                <a:schemeClr val="dk1"/>
              </a:solidFill>
              <a:effectLst/>
              <a:latin typeface="ＭＳ Ｐゴシック"/>
              <a:ea typeface="ＭＳ Ｐゴシック"/>
              <a:cs typeface="+mn-cs"/>
            </a:rPr>
            <a:t>、投資及び出資金・貸付金及び</a:t>
          </a:r>
          <a:r>
            <a:rPr lang="ja-JP" altLang="ja-JP" sz="1000">
              <a:solidFill>
                <a:schemeClr val="dk1"/>
              </a:solidFill>
              <a:effectLst/>
              <a:latin typeface="ＭＳ Ｐゴシック"/>
              <a:ea typeface="ＭＳ Ｐゴシック"/>
              <a:cs typeface="+mn-cs"/>
            </a:rPr>
            <a:t>繰出金であるが、</a:t>
          </a:r>
          <a:r>
            <a:rPr lang="ja-JP" altLang="en-US" sz="1000">
              <a:solidFill>
                <a:schemeClr val="dk1"/>
              </a:solidFill>
              <a:effectLst/>
              <a:latin typeface="ＭＳ Ｐゴシック"/>
              <a:ea typeface="ＭＳ Ｐゴシック"/>
              <a:cs typeface="+mn-cs"/>
            </a:rPr>
            <a:t>前年度から0.8</a:t>
          </a:r>
          <a:r>
            <a:rPr lang="ja-JP" altLang="ja-JP" sz="1000">
              <a:solidFill>
                <a:schemeClr val="dk1"/>
              </a:solidFill>
              <a:effectLst/>
              <a:latin typeface="ＭＳ Ｐゴシック"/>
              <a:ea typeface="ＭＳ Ｐゴシック"/>
              <a:cs typeface="+mn-cs"/>
            </a:rPr>
            <a:t>ポイント低下して19.3</a:t>
          </a:r>
          <a:r>
            <a:rPr lang="ja-JP" altLang="ja-JP" sz="1000">
              <a:solidFill>
                <a:schemeClr val="dk1"/>
              </a:solidFill>
              <a:effectLst/>
              <a:latin typeface="ＭＳ Ｐゴシック"/>
              <a:ea typeface="ＭＳ Ｐゴシック"/>
              <a:cs typeface="+mn-cs"/>
            </a:rPr>
            <a:t>％となったものの、類似団体平均を上回っている。</a:t>
          </a:r>
          <a:endParaRPr lang="ja-JP" altLang="ja-JP" sz="1000">
            <a:effectLst/>
            <a:latin typeface="ＭＳ Ｐゴシック"/>
            <a:ea typeface="ＭＳ Ｐゴシック"/>
          </a:endParaRPr>
        </a:p>
        <a:p>
          <a:r>
            <a:rPr lang="ja-JP" altLang="ja-JP" sz="1000">
              <a:solidFill>
                <a:schemeClr val="dk1"/>
              </a:solidFill>
              <a:effectLst/>
              <a:latin typeface="ＭＳ Ｐゴシック"/>
              <a:ea typeface="ＭＳ Ｐゴシック"/>
              <a:cs typeface="+mn-cs"/>
            </a:rPr>
            <a:t>　維持補修費</a:t>
          </a:r>
          <a:r>
            <a:rPr lang="ja-JP" altLang="en-US" sz="1000">
              <a:solidFill>
                <a:schemeClr val="dk1"/>
              </a:solidFill>
              <a:effectLst/>
              <a:latin typeface="ＭＳ Ｐゴシック"/>
              <a:ea typeface="ＭＳ Ｐゴシック"/>
              <a:cs typeface="+mn-cs"/>
            </a:rPr>
            <a:t>は、暖冬による除排雪経費の減少などにより、</a:t>
          </a:r>
          <a:r>
            <a:rPr lang="ja-JP" altLang="ja-JP" sz="1000">
              <a:solidFill>
                <a:schemeClr val="dk1"/>
              </a:solidFill>
              <a:effectLst/>
              <a:latin typeface="ＭＳ Ｐゴシック"/>
              <a:ea typeface="ＭＳ Ｐゴシック"/>
              <a:cs typeface="+mn-cs"/>
            </a:rPr>
            <a:t>前年度から</a:t>
          </a:r>
          <a:r>
            <a:rPr lang="ja-JP" altLang="en-US" sz="1000">
              <a:solidFill>
                <a:schemeClr val="dk1"/>
              </a:solidFill>
              <a:effectLst/>
              <a:latin typeface="ＭＳ Ｐゴシック"/>
              <a:ea typeface="ＭＳ Ｐゴシック"/>
              <a:cs typeface="+mn-cs"/>
            </a:rPr>
            <a:t>39</a:t>
          </a:r>
          <a:r>
            <a:rPr lang="ja-JP" altLang="ja-JP" sz="1000">
              <a:solidFill>
                <a:schemeClr val="dk1"/>
              </a:solidFill>
              <a:effectLst/>
              <a:latin typeface="ＭＳ Ｐゴシック"/>
              <a:ea typeface="ＭＳ Ｐゴシック"/>
              <a:cs typeface="+mn-cs"/>
            </a:rPr>
            <a:t>百万円減少した</a:t>
          </a:r>
          <a:r>
            <a:rPr lang="ja-JP" altLang="ja-JP" sz="1000">
              <a:solidFill>
                <a:schemeClr val="dk1"/>
              </a:solidFill>
              <a:effectLst/>
              <a:latin typeface="ＭＳ Ｐゴシック"/>
              <a:ea typeface="ＭＳ Ｐゴシック"/>
              <a:cs typeface="+mn-cs"/>
            </a:rPr>
            <a:t>。</a:t>
          </a:r>
          <a:endParaRPr lang="en-US" altLang="ja-JP" sz="1000">
            <a:solidFill>
              <a:schemeClr val="dk1"/>
            </a:solidFill>
            <a:effectLst/>
            <a:latin typeface="ＭＳ Ｐゴシック"/>
            <a:ea typeface="ＭＳ Ｐゴシック"/>
            <a:cs typeface="+mn-cs"/>
          </a:endParaRPr>
        </a:p>
        <a:p>
          <a:r>
            <a:rPr lang="ja-JP" altLang="en-US" sz="1000">
              <a:solidFill>
                <a:schemeClr val="dk1"/>
              </a:solidFill>
              <a:effectLst/>
              <a:latin typeface="ＭＳ Ｐゴシック"/>
              <a:ea typeface="ＭＳ Ｐゴシック"/>
              <a:cs typeface="+mn-cs"/>
            </a:rPr>
            <a:t>　</a:t>
          </a:r>
          <a:r>
            <a:rPr lang="ja-JP" altLang="ja-JP" sz="1000">
              <a:solidFill>
                <a:schemeClr val="dk1"/>
              </a:solidFill>
              <a:effectLst/>
              <a:latin typeface="ＭＳ Ｐゴシック"/>
              <a:ea typeface="ＭＳ Ｐゴシック"/>
              <a:cs typeface="+mn-cs"/>
            </a:rPr>
            <a:t>繰出金</a:t>
          </a:r>
          <a:r>
            <a:rPr lang="ja-JP" altLang="ja-JP" sz="1000">
              <a:solidFill>
                <a:schemeClr val="dk1"/>
              </a:solidFill>
              <a:effectLst/>
              <a:latin typeface="ＭＳ Ｐゴシック"/>
              <a:ea typeface="ＭＳ Ｐゴシック"/>
              <a:cs typeface="+mn-cs"/>
            </a:rPr>
            <a:t>は</a:t>
          </a:r>
          <a:r>
            <a:rPr lang="ja-JP" altLang="en-US" sz="1000">
              <a:solidFill>
                <a:schemeClr val="dk1"/>
              </a:solidFill>
              <a:effectLst/>
              <a:latin typeface="ＭＳ Ｐゴシック"/>
              <a:ea typeface="ＭＳ Ｐゴシック"/>
              <a:cs typeface="+mn-cs"/>
            </a:rPr>
            <a:t>、国保特会において平成29年度広域化対応システム改修事業が終了したことにより、職員給与費等（事務費）繰出分が37百万円減少した。</a:t>
          </a:r>
          <a:endParaRPr lang="ja-JP" altLang="ja-JP" sz="1000">
            <a:effectLst/>
            <a:latin typeface="ＭＳ Ｐゴシック"/>
            <a:ea typeface="ＭＳ Ｐゴシック"/>
          </a:endParaRPr>
        </a:p>
        <a:p>
          <a:r>
            <a:rPr lang="ja-JP" altLang="ja-JP" sz="1000">
              <a:solidFill>
                <a:schemeClr val="dk1"/>
              </a:solidFill>
              <a:effectLst/>
              <a:latin typeface="ＭＳ Ｐゴシック"/>
              <a:ea typeface="ＭＳ Ｐゴシック"/>
              <a:cs typeface="+mn-cs"/>
            </a:rPr>
            <a:t>　今後、維持補修費については、公共施設等総合管理計画</a:t>
          </a:r>
          <a:r>
            <a:rPr lang="ja-JP" altLang="en-US" sz="1000">
              <a:solidFill>
                <a:schemeClr val="dk1"/>
              </a:solidFill>
              <a:effectLst/>
              <a:latin typeface="ＭＳ Ｐゴシック"/>
              <a:ea typeface="ＭＳ Ｐゴシック"/>
              <a:cs typeface="+mn-cs"/>
            </a:rPr>
            <a:t>等に基づき施設数の削減による経費抑制に努めるとともに、繰出金については、各特別会計における経常事業の見直しを行うことで支出の抑制に務めていく。</a:t>
          </a:r>
        </a:p>
      </xdr:txBody>
    </xdr:sp>
    <xdr:clientData/>
  </xdr:twoCellAnchor>
  <xdr:oneCellAnchor>
    <xdr:from xmlns:xdr="http://schemas.openxmlformats.org/drawingml/2006/spreadsheetDrawing">
      <xdr:col>62</xdr:col>
      <xdr:colOff>6350</xdr:colOff>
      <xdr:row>49</xdr:row>
      <xdr:rowOff>106045</xdr:rowOff>
    </xdr:from>
    <xdr:ext cx="285115" cy="220345"/>
    <xdr:sp macro="" textlink="">
      <xdr:nvSpPr>
        <xdr:cNvPr id="231" name="テキスト ボックス 230"/>
        <xdr:cNvSpPr txBox="1"/>
      </xdr:nvSpPr>
      <xdr:spPr>
        <a:xfrm>
          <a:off x="11148060" y="8320405"/>
          <a:ext cx="2851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2" name="直線コネクタ 231"/>
        <xdr:cNvCxnSpPr/>
      </xdr:nvCxnSpPr>
      <xdr:spPr>
        <a:xfrm>
          <a:off x="11186160" y="1074166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40640</xdr:rowOff>
    </xdr:from>
    <xdr:ext cx="494665" cy="252730"/>
    <xdr:sp macro="" textlink="">
      <xdr:nvSpPr>
        <xdr:cNvPr id="233" name="テキスト ボックス 232"/>
        <xdr:cNvSpPr txBox="1"/>
      </xdr:nvSpPr>
      <xdr:spPr>
        <a:xfrm>
          <a:off x="10739120" y="10601960"/>
          <a:ext cx="4946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68580</xdr:rowOff>
    </xdr:from>
    <xdr:to xmlns:xdr="http://schemas.openxmlformats.org/drawingml/2006/spreadsheetDrawing">
      <xdr:col>85</xdr:col>
      <xdr:colOff>66675</xdr:colOff>
      <xdr:row>61</xdr:row>
      <xdr:rowOff>68580</xdr:rowOff>
    </xdr:to>
    <xdr:cxnSp macro="">
      <xdr:nvCxnSpPr>
        <xdr:cNvPr id="234" name="直線コネクタ 233"/>
        <xdr:cNvCxnSpPr/>
      </xdr:nvCxnSpPr>
      <xdr:spPr>
        <a:xfrm>
          <a:off x="11186160" y="1029462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60</xdr:row>
      <xdr:rowOff>96520</xdr:rowOff>
    </xdr:from>
    <xdr:ext cx="494665" cy="252730"/>
    <xdr:sp macro="" textlink="">
      <xdr:nvSpPr>
        <xdr:cNvPr id="235" name="テキスト ボックス 234"/>
        <xdr:cNvSpPr txBox="1"/>
      </xdr:nvSpPr>
      <xdr:spPr>
        <a:xfrm>
          <a:off x="10739120" y="10154920"/>
          <a:ext cx="4946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124460</xdr:rowOff>
    </xdr:from>
    <xdr:to xmlns:xdr="http://schemas.openxmlformats.org/drawingml/2006/spreadsheetDrawing">
      <xdr:col>85</xdr:col>
      <xdr:colOff>66675</xdr:colOff>
      <xdr:row>58</xdr:row>
      <xdr:rowOff>124460</xdr:rowOff>
    </xdr:to>
    <xdr:cxnSp macro="">
      <xdr:nvCxnSpPr>
        <xdr:cNvPr id="236" name="直線コネクタ 235"/>
        <xdr:cNvCxnSpPr/>
      </xdr:nvCxnSpPr>
      <xdr:spPr>
        <a:xfrm>
          <a:off x="11186160" y="984758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152400</xdr:rowOff>
    </xdr:from>
    <xdr:ext cx="494665" cy="252730"/>
    <xdr:sp macro="" textlink="">
      <xdr:nvSpPr>
        <xdr:cNvPr id="237" name="テキスト ボックス 236"/>
        <xdr:cNvSpPr txBox="1"/>
      </xdr:nvSpPr>
      <xdr:spPr>
        <a:xfrm>
          <a:off x="10739120" y="9707880"/>
          <a:ext cx="4946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12700</xdr:rowOff>
    </xdr:from>
    <xdr:to xmlns:xdr="http://schemas.openxmlformats.org/drawingml/2006/spreadsheetDrawing">
      <xdr:col>85</xdr:col>
      <xdr:colOff>66675</xdr:colOff>
      <xdr:row>56</xdr:row>
      <xdr:rowOff>12700</xdr:rowOff>
    </xdr:to>
    <xdr:cxnSp macro="">
      <xdr:nvCxnSpPr>
        <xdr:cNvPr id="238" name="直線コネクタ 237"/>
        <xdr:cNvCxnSpPr/>
      </xdr:nvCxnSpPr>
      <xdr:spPr>
        <a:xfrm>
          <a:off x="11186160" y="940054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40640</xdr:rowOff>
    </xdr:from>
    <xdr:ext cx="494665" cy="252730"/>
    <xdr:sp macro="" textlink="">
      <xdr:nvSpPr>
        <xdr:cNvPr id="239" name="テキスト ボックス 238"/>
        <xdr:cNvSpPr txBox="1"/>
      </xdr:nvSpPr>
      <xdr:spPr>
        <a:xfrm>
          <a:off x="10739120" y="9260840"/>
          <a:ext cx="4946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53</xdr:row>
      <xdr:rowOff>68580</xdr:rowOff>
    </xdr:from>
    <xdr:to xmlns:xdr="http://schemas.openxmlformats.org/drawingml/2006/spreadsheetDrawing">
      <xdr:col>85</xdr:col>
      <xdr:colOff>66675</xdr:colOff>
      <xdr:row>53</xdr:row>
      <xdr:rowOff>68580</xdr:rowOff>
    </xdr:to>
    <xdr:cxnSp macro="">
      <xdr:nvCxnSpPr>
        <xdr:cNvPr id="240" name="直線コネクタ 239"/>
        <xdr:cNvCxnSpPr/>
      </xdr:nvCxnSpPr>
      <xdr:spPr>
        <a:xfrm>
          <a:off x="11186160" y="895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96520</xdr:rowOff>
    </xdr:from>
    <xdr:ext cx="494665" cy="252730"/>
    <xdr:sp macro="" textlink="">
      <xdr:nvSpPr>
        <xdr:cNvPr id="241" name="テキスト ボックス 240"/>
        <xdr:cNvSpPr txBox="1"/>
      </xdr:nvSpPr>
      <xdr:spPr>
        <a:xfrm>
          <a:off x="10739120" y="8813800"/>
          <a:ext cx="4946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124460</xdr:rowOff>
    </xdr:from>
    <xdr:to xmlns:xdr="http://schemas.openxmlformats.org/drawingml/2006/spreadsheetDrawing">
      <xdr:col>85</xdr:col>
      <xdr:colOff>66675</xdr:colOff>
      <xdr:row>50</xdr:row>
      <xdr:rowOff>124460</xdr:rowOff>
    </xdr:to>
    <xdr:cxnSp macro="">
      <xdr:nvCxnSpPr>
        <xdr:cNvPr id="242" name="直線コネクタ 241"/>
        <xdr:cNvCxnSpPr/>
      </xdr:nvCxnSpPr>
      <xdr:spPr>
        <a:xfrm>
          <a:off x="11186160" y="850646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152400</xdr:rowOff>
    </xdr:from>
    <xdr:ext cx="494665" cy="252730"/>
    <xdr:sp macro="" textlink="">
      <xdr:nvSpPr>
        <xdr:cNvPr id="243" name="テキスト ボックス 242"/>
        <xdr:cNvSpPr txBox="1"/>
      </xdr:nvSpPr>
      <xdr:spPr>
        <a:xfrm>
          <a:off x="10739120" y="8366760"/>
          <a:ext cx="4946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124460</xdr:rowOff>
    </xdr:from>
    <xdr:to xmlns:xdr="http://schemas.openxmlformats.org/drawingml/2006/spreadsheetDrawing">
      <xdr:col>85</xdr:col>
      <xdr:colOff>66675</xdr:colOff>
      <xdr:row>64</xdr:row>
      <xdr:rowOff>12700</xdr:rowOff>
    </xdr:to>
    <xdr:sp macro="" textlink="">
      <xdr:nvSpPr>
        <xdr:cNvPr id="244" name="その他グラフ枠"/>
        <xdr:cNvSpPr/>
      </xdr:nvSpPr>
      <xdr:spPr>
        <a:xfrm>
          <a:off x="11186160" y="8506460"/>
          <a:ext cx="415544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128905</xdr:rowOff>
    </xdr:from>
    <xdr:to xmlns:xdr="http://schemas.openxmlformats.org/drawingml/2006/spreadsheetDrawing">
      <xdr:col>82</xdr:col>
      <xdr:colOff>107950</xdr:colOff>
      <xdr:row>61</xdr:row>
      <xdr:rowOff>41275</xdr:rowOff>
    </xdr:to>
    <xdr:cxnSp macro="">
      <xdr:nvCxnSpPr>
        <xdr:cNvPr id="245" name="直線コネクタ 244"/>
        <xdr:cNvCxnSpPr/>
      </xdr:nvCxnSpPr>
      <xdr:spPr>
        <a:xfrm flipV="1">
          <a:off x="14843760" y="8846185"/>
          <a:ext cx="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61</xdr:row>
      <xdr:rowOff>14605</xdr:rowOff>
    </xdr:from>
    <xdr:ext cx="762000" cy="240665"/>
    <xdr:sp macro="" textlink="">
      <xdr:nvSpPr>
        <xdr:cNvPr id="246" name="その他最小値テキスト"/>
        <xdr:cNvSpPr txBox="1"/>
      </xdr:nvSpPr>
      <xdr:spPr>
        <a:xfrm>
          <a:off x="14915515" y="10240645"/>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41275</xdr:rowOff>
    </xdr:from>
    <xdr:to xmlns:xdr="http://schemas.openxmlformats.org/drawingml/2006/spreadsheetDrawing">
      <xdr:col>82</xdr:col>
      <xdr:colOff>179705</xdr:colOff>
      <xdr:row>61</xdr:row>
      <xdr:rowOff>41275</xdr:rowOff>
    </xdr:to>
    <xdr:cxnSp macro="">
      <xdr:nvCxnSpPr>
        <xdr:cNvPr id="247" name="直線コネクタ 246"/>
        <xdr:cNvCxnSpPr/>
      </xdr:nvCxnSpPr>
      <xdr:spPr>
        <a:xfrm>
          <a:off x="14754860" y="1026731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51</xdr:row>
      <xdr:rowOff>45085</xdr:rowOff>
    </xdr:from>
    <xdr:ext cx="762000" cy="253365"/>
    <xdr:sp macro="" textlink="">
      <xdr:nvSpPr>
        <xdr:cNvPr id="248" name="その他最大値テキスト"/>
        <xdr:cNvSpPr txBox="1"/>
      </xdr:nvSpPr>
      <xdr:spPr>
        <a:xfrm>
          <a:off x="14915515" y="85947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128905</xdr:rowOff>
    </xdr:from>
    <xdr:to xmlns:xdr="http://schemas.openxmlformats.org/drawingml/2006/spreadsheetDrawing">
      <xdr:col>82</xdr:col>
      <xdr:colOff>179705</xdr:colOff>
      <xdr:row>52</xdr:row>
      <xdr:rowOff>128905</xdr:rowOff>
    </xdr:to>
    <xdr:cxnSp macro="">
      <xdr:nvCxnSpPr>
        <xdr:cNvPr id="249" name="直線コネクタ 248"/>
        <xdr:cNvCxnSpPr/>
      </xdr:nvCxnSpPr>
      <xdr:spPr>
        <a:xfrm>
          <a:off x="14754860" y="884618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58</xdr:row>
      <xdr:rowOff>61595</xdr:rowOff>
    </xdr:from>
    <xdr:to xmlns:xdr="http://schemas.openxmlformats.org/drawingml/2006/spreadsheetDrawing">
      <xdr:col>82</xdr:col>
      <xdr:colOff>107950</xdr:colOff>
      <xdr:row>58</xdr:row>
      <xdr:rowOff>132715</xdr:rowOff>
    </xdr:to>
    <xdr:cxnSp macro="">
      <xdr:nvCxnSpPr>
        <xdr:cNvPr id="250" name="直線コネクタ 249"/>
        <xdr:cNvCxnSpPr/>
      </xdr:nvCxnSpPr>
      <xdr:spPr>
        <a:xfrm flipV="1">
          <a:off x="14086840" y="9784715"/>
          <a:ext cx="75692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55</xdr:row>
      <xdr:rowOff>68580</xdr:rowOff>
    </xdr:from>
    <xdr:ext cx="762000" cy="240665"/>
    <xdr:sp macro="" textlink="">
      <xdr:nvSpPr>
        <xdr:cNvPr id="251" name="その他平均値テキスト"/>
        <xdr:cNvSpPr txBox="1"/>
      </xdr:nvSpPr>
      <xdr:spPr>
        <a:xfrm>
          <a:off x="14915515" y="9288780"/>
          <a:ext cx="762000" cy="2406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52070</xdr:rowOff>
    </xdr:from>
    <xdr:to xmlns:xdr="http://schemas.openxmlformats.org/drawingml/2006/spreadsheetDrawing">
      <xdr:col>82</xdr:col>
      <xdr:colOff>158750</xdr:colOff>
      <xdr:row>56</xdr:row>
      <xdr:rowOff>151130</xdr:rowOff>
    </xdr:to>
    <xdr:sp macro="" textlink="">
      <xdr:nvSpPr>
        <xdr:cNvPr id="252" name="フローチャート: 判断 251"/>
        <xdr:cNvSpPr/>
      </xdr:nvSpPr>
      <xdr:spPr>
        <a:xfrm>
          <a:off x="14792960" y="94399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57</xdr:row>
      <xdr:rowOff>157480</xdr:rowOff>
    </xdr:from>
    <xdr:to xmlns:xdr="http://schemas.openxmlformats.org/drawingml/2006/spreadsheetDrawing">
      <xdr:col>78</xdr:col>
      <xdr:colOff>69850</xdr:colOff>
      <xdr:row>58</xdr:row>
      <xdr:rowOff>132715</xdr:rowOff>
    </xdr:to>
    <xdr:cxnSp macro="">
      <xdr:nvCxnSpPr>
        <xdr:cNvPr id="253" name="直線コネクタ 252"/>
        <xdr:cNvCxnSpPr/>
      </xdr:nvCxnSpPr>
      <xdr:spPr>
        <a:xfrm>
          <a:off x="13298170" y="9712960"/>
          <a:ext cx="78867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60960</xdr:rowOff>
    </xdr:from>
    <xdr:to xmlns:xdr="http://schemas.openxmlformats.org/drawingml/2006/spreadsheetDrawing">
      <xdr:col>78</xdr:col>
      <xdr:colOff>120650</xdr:colOff>
      <xdr:row>56</xdr:row>
      <xdr:rowOff>160655</xdr:rowOff>
    </xdr:to>
    <xdr:sp macro="" textlink="">
      <xdr:nvSpPr>
        <xdr:cNvPr id="254" name="フローチャート: 判断 253"/>
        <xdr:cNvSpPr/>
      </xdr:nvSpPr>
      <xdr:spPr>
        <a:xfrm>
          <a:off x="14036040" y="94488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2540</xdr:rowOff>
    </xdr:from>
    <xdr:ext cx="723265" cy="253365"/>
    <xdr:sp macro="" textlink="">
      <xdr:nvSpPr>
        <xdr:cNvPr id="255" name="テキスト ボックス 254"/>
        <xdr:cNvSpPr txBox="1"/>
      </xdr:nvSpPr>
      <xdr:spPr>
        <a:xfrm>
          <a:off x="13746480" y="9222740"/>
          <a:ext cx="723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59690</xdr:rowOff>
    </xdr:from>
    <xdr:to xmlns:xdr="http://schemas.openxmlformats.org/drawingml/2006/spreadsheetDrawing">
      <xdr:col>73</xdr:col>
      <xdr:colOff>179705</xdr:colOff>
      <xdr:row>57</xdr:row>
      <xdr:rowOff>157480</xdr:rowOff>
    </xdr:to>
    <xdr:cxnSp macro="">
      <xdr:nvCxnSpPr>
        <xdr:cNvPr id="256" name="直線コネクタ 255"/>
        <xdr:cNvCxnSpPr/>
      </xdr:nvCxnSpPr>
      <xdr:spPr>
        <a:xfrm>
          <a:off x="12491720" y="9615170"/>
          <a:ext cx="80645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34290</xdr:rowOff>
    </xdr:from>
    <xdr:to xmlns:xdr="http://schemas.openxmlformats.org/drawingml/2006/spreadsheetDrawing">
      <xdr:col>74</xdr:col>
      <xdr:colOff>31750</xdr:colOff>
      <xdr:row>56</xdr:row>
      <xdr:rowOff>133350</xdr:rowOff>
    </xdr:to>
    <xdr:sp macro="" textlink="">
      <xdr:nvSpPr>
        <xdr:cNvPr id="257" name="フローチャート: 判断 256"/>
        <xdr:cNvSpPr/>
      </xdr:nvSpPr>
      <xdr:spPr>
        <a:xfrm>
          <a:off x="13248640" y="9422130"/>
          <a:ext cx="8128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143510</xdr:rowOff>
    </xdr:from>
    <xdr:ext cx="762000" cy="240030"/>
    <xdr:sp macro="" textlink="">
      <xdr:nvSpPr>
        <xdr:cNvPr id="258" name="テキスト ボックス 257"/>
        <xdr:cNvSpPr txBox="1"/>
      </xdr:nvSpPr>
      <xdr:spPr>
        <a:xfrm>
          <a:off x="12938760" y="919607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23495</xdr:rowOff>
    </xdr:from>
    <xdr:to xmlns:xdr="http://schemas.openxmlformats.org/drawingml/2006/spreadsheetDrawing">
      <xdr:col>69</xdr:col>
      <xdr:colOff>92075</xdr:colOff>
      <xdr:row>57</xdr:row>
      <xdr:rowOff>59690</xdr:rowOff>
    </xdr:to>
    <xdr:cxnSp macro="">
      <xdr:nvCxnSpPr>
        <xdr:cNvPr id="259" name="直線コネクタ 258"/>
        <xdr:cNvCxnSpPr/>
      </xdr:nvCxnSpPr>
      <xdr:spPr>
        <a:xfrm>
          <a:off x="11684000" y="9578975"/>
          <a:ext cx="80772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55</xdr:row>
      <xdr:rowOff>166370</xdr:rowOff>
    </xdr:from>
    <xdr:to xmlns:xdr="http://schemas.openxmlformats.org/drawingml/2006/spreadsheetDrawing">
      <xdr:col>69</xdr:col>
      <xdr:colOff>142875</xdr:colOff>
      <xdr:row>56</xdr:row>
      <xdr:rowOff>97790</xdr:rowOff>
    </xdr:to>
    <xdr:sp macro="" textlink="">
      <xdr:nvSpPr>
        <xdr:cNvPr id="260" name="フローチャート: 判断 259"/>
        <xdr:cNvSpPr/>
      </xdr:nvSpPr>
      <xdr:spPr>
        <a:xfrm>
          <a:off x="12440920" y="93865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107950</xdr:rowOff>
    </xdr:from>
    <xdr:ext cx="762000" cy="240030"/>
    <xdr:sp macro="" textlink="">
      <xdr:nvSpPr>
        <xdr:cNvPr id="261" name="テキスト ボックス 260"/>
        <xdr:cNvSpPr txBox="1"/>
      </xdr:nvSpPr>
      <xdr:spPr>
        <a:xfrm>
          <a:off x="12151360" y="916051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104140</xdr:rowOff>
    </xdr:from>
    <xdr:to xmlns:xdr="http://schemas.openxmlformats.org/drawingml/2006/spreadsheetDrawing">
      <xdr:col>65</xdr:col>
      <xdr:colOff>53975</xdr:colOff>
      <xdr:row>56</xdr:row>
      <xdr:rowOff>35560</xdr:rowOff>
    </xdr:to>
    <xdr:sp macro="" textlink="">
      <xdr:nvSpPr>
        <xdr:cNvPr id="262" name="フローチャート: 判断 261"/>
        <xdr:cNvSpPr/>
      </xdr:nvSpPr>
      <xdr:spPr>
        <a:xfrm>
          <a:off x="11653520" y="9324340"/>
          <a:ext cx="8128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45085</xdr:rowOff>
    </xdr:from>
    <xdr:ext cx="762000" cy="253365"/>
    <xdr:sp macro="" textlink="">
      <xdr:nvSpPr>
        <xdr:cNvPr id="263" name="テキスト ボックス 262"/>
        <xdr:cNvSpPr txBox="1"/>
      </xdr:nvSpPr>
      <xdr:spPr>
        <a:xfrm>
          <a:off x="11343640" y="90976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48665" cy="241935"/>
    <xdr:sp macro="" textlink="">
      <xdr:nvSpPr>
        <xdr:cNvPr id="264" name="テキスト ボックス 263"/>
        <xdr:cNvSpPr txBox="1"/>
      </xdr:nvSpPr>
      <xdr:spPr>
        <a:xfrm>
          <a:off x="14648180" y="10739120"/>
          <a:ext cx="7486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48665" cy="241935"/>
    <xdr:sp macro="" textlink="">
      <xdr:nvSpPr>
        <xdr:cNvPr id="265" name="テキスト ボックス 264"/>
        <xdr:cNvSpPr txBox="1"/>
      </xdr:nvSpPr>
      <xdr:spPr>
        <a:xfrm>
          <a:off x="13891260" y="10739120"/>
          <a:ext cx="7486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2000" cy="241935"/>
    <xdr:sp macro="" textlink="">
      <xdr:nvSpPr>
        <xdr:cNvPr id="266" name="テキスト ボックス 265"/>
        <xdr:cNvSpPr txBox="1"/>
      </xdr:nvSpPr>
      <xdr:spPr>
        <a:xfrm>
          <a:off x="13103860" y="10739120"/>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41935"/>
    <xdr:sp macro="" textlink="">
      <xdr:nvSpPr>
        <xdr:cNvPr id="267" name="テキスト ボックス 266"/>
        <xdr:cNvSpPr txBox="1"/>
      </xdr:nvSpPr>
      <xdr:spPr>
        <a:xfrm>
          <a:off x="12296140" y="10739120"/>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64</xdr:row>
      <xdr:rowOff>10160</xdr:rowOff>
    </xdr:from>
    <xdr:ext cx="762000" cy="241935"/>
    <xdr:sp macro="" textlink="">
      <xdr:nvSpPr>
        <xdr:cNvPr id="268" name="テキスト ボックス 267"/>
        <xdr:cNvSpPr txBox="1"/>
      </xdr:nvSpPr>
      <xdr:spPr>
        <a:xfrm>
          <a:off x="11501120" y="10739120"/>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12065</xdr:rowOff>
    </xdr:from>
    <xdr:to xmlns:xdr="http://schemas.openxmlformats.org/drawingml/2006/spreadsheetDrawing">
      <xdr:col>82</xdr:col>
      <xdr:colOff>158750</xdr:colOff>
      <xdr:row>58</xdr:row>
      <xdr:rowOff>111125</xdr:rowOff>
    </xdr:to>
    <xdr:sp macro="" textlink="">
      <xdr:nvSpPr>
        <xdr:cNvPr id="269" name="楕円 268"/>
        <xdr:cNvSpPr/>
      </xdr:nvSpPr>
      <xdr:spPr>
        <a:xfrm>
          <a:off x="14792960" y="97351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57</xdr:row>
      <xdr:rowOff>151765</xdr:rowOff>
    </xdr:from>
    <xdr:ext cx="762000" cy="252730"/>
    <xdr:sp macro="" textlink="">
      <xdr:nvSpPr>
        <xdr:cNvPr id="270" name="その他該当値テキスト"/>
        <xdr:cNvSpPr txBox="1"/>
      </xdr:nvSpPr>
      <xdr:spPr>
        <a:xfrm>
          <a:off x="14915515" y="97072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58</xdr:row>
      <xdr:rowOff>83185</xdr:rowOff>
    </xdr:from>
    <xdr:to xmlns:xdr="http://schemas.openxmlformats.org/drawingml/2006/spreadsheetDrawing">
      <xdr:col>78</xdr:col>
      <xdr:colOff>120650</xdr:colOff>
      <xdr:row>59</xdr:row>
      <xdr:rowOff>15240</xdr:rowOff>
    </xdr:to>
    <xdr:sp macro="" textlink="">
      <xdr:nvSpPr>
        <xdr:cNvPr id="271" name="楕円 270"/>
        <xdr:cNvSpPr/>
      </xdr:nvSpPr>
      <xdr:spPr>
        <a:xfrm>
          <a:off x="14036040" y="98063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59</xdr:row>
      <xdr:rowOff>0</xdr:rowOff>
    </xdr:from>
    <xdr:ext cx="723265" cy="253365"/>
    <xdr:sp macro="" textlink="">
      <xdr:nvSpPr>
        <xdr:cNvPr id="272" name="テキスト ボックス 271"/>
        <xdr:cNvSpPr txBox="1"/>
      </xdr:nvSpPr>
      <xdr:spPr>
        <a:xfrm>
          <a:off x="13746480" y="9890760"/>
          <a:ext cx="723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107950</xdr:rowOff>
    </xdr:from>
    <xdr:to xmlns:xdr="http://schemas.openxmlformats.org/drawingml/2006/spreadsheetDrawing">
      <xdr:col>74</xdr:col>
      <xdr:colOff>31750</xdr:colOff>
      <xdr:row>58</xdr:row>
      <xdr:rowOff>39370</xdr:rowOff>
    </xdr:to>
    <xdr:sp macro="" textlink="">
      <xdr:nvSpPr>
        <xdr:cNvPr id="273" name="楕円 272"/>
        <xdr:cNvSpPr/>
      </xdr:nvSpPr>
      <xdr:spPr>
        <a:xfrm>
          <a:off x="13248640" y="9663430"/>
          <a:ext cx="8128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24765</xdr:rowOff>
    </xdr:from>
    <xdr:ext cx="762000" cy="253365"/>
    <xdr:sp macro="" textlink="">
      <xdr:nvSpPr>
        <xdr:cNvPr id="274" name="テキスト ボックス 273"/>
        <xdr:cNvSpPr txBox="1"/>
      </xdr:nvSpPr>
      <xdr:spPr>
        <a:xfrm>
          <a:off x="12938760" y="97478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10160</xdr:rowOff>
    </xdr:from>
    <xdr:to xmlns:xdr="http://schemas.openxmlformats.org/drawingml/2006/spreadsheetDrawing">
      <xdr:col>69</xdr:col>
      <xdr:colOff>142875</xdr:colOff>
      <xdr:row>57</xdr:row>
      <xdr:rowOff>109220</xdr:rowOff>
    </xdr:to>
    <xdr:sp macro="" textlink="">
      <xdr:nvSpPr>
        <xdr:cNvPr id="275" name="楕円 274"/>
        <xdr:cNvSpPr/>
      </xdr:nvSpPr>
      <xdr:spPr>
        <a:xfrm>
          <a:off x="12440920" y="95656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94615</xdr:rowOff>
    </xdr:from>
    <xdr:ext cx="762000" cy="253365"/>
    <xdr:sp macro="" textlink="">
      <xdr:nvSpPr>
        <xdr:cNvPr id="276" name="テキスト ボックス 275"/>
        <xdr:cNvSpPr txBox="1"/>
      </xdr:nvSpPr>
      <xdr:spPr>
        <a:xfrm>
          <a:off x="12151360" y="96500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141605</xdr:rowOff>
    </xdr:from>
    <xdr:to xmlns:xdr="http://schemas.openxmlformats.org/drawingml/2006/spreadsheetDrawing">
      <xdr:col>65</xdr:col>
      <xdr:colOff>53975</xdr:colOff>
      <xdr:row>57</xdr:row>
      <xdr:rowOff>73025</xdr:rowOff>
    </xdr:to>
    <xdr:sp macro="" textlink="">
      <xdr:nvSpPr>
        <xdr:cNvPr id="277" name="楕円 276"/>
        <xdr:cNvSpPr/>
      </xdr:nvSpPr>
      <xdr:spPr>
        <a:xfrm>
          <a:off x="11653520" y="9529445"/>
          <a:ext cx="8128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58420</xdr:rowOff>
    </xdr:from>
    <xdr:ext cx="762000" cy="253365"/>
    <xdr:sp macro="" textlink="">
      <xdr:nvSpPr>
        <xdr:cNvPr id="278" name="テキスト ボックス 277"/>
        <xdr:cNvSpPr txBox="1"/>
      </xdr:nvSpPr>
      <xdr:spPr>
        <a:xfrm>
          <a:off x="11343640" y="96139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68580</xdr:rowOff>
    </xdr:from>
    <xdr:to xmlns:xdr="http://schemas.openxmlformats.org/drawingml/2006/spreadsheetDrawing">
      <xdr:col>85</xdr:col>
      <xdr:colOff>66675</xdr:colOff>
      <xdr:row>29</xdr:row>
      <xdr:rowOff>43180</xdr:rowOff>
    </xdr:to>
    <xdr:sp macro="" textlink="">
      <xdr:nvSpPr>
        <xdr:cNvPr id="279" name="正方形/長方形 278"/>
        <xdr:cNvSpPr/>
      </xdr:nvSpPr>
      <xdr:spPr>
        <a:xfrm>
          <a:off x="11186160" y="4594860"/>
          <a:ext cx="41554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130175</xdr:rowOff>
    </xdr:from>
    <xdr:to xmlns:xdr="http://schemas.openxmlformats.org/drawingml/2006/spreadsheetDrawing">
      <xdr:col>93</xdr:col>
      <xdr:colOff>3175</xdr:colOff>
      <xdr:row>29</xdr:row>
      <xdr:rowOff>43180</xdr:rowOff>
    </xdr:to>
    <xdr:sp macro="" textlink="">
      <xdr:nvSpPr>
        <xdr:cNvPr id="280" name="正方形/長方形 279"/>
        <xdr:cNvSpPr/>
      </xdr:nvSpPr>
      <xdr:spPr>
        <a:xfrm>
          <a:off x="15354300" y="4656455"/>
          <a:ext cx="13614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149225</xdr:rowOff>
    </xdr:from>
    <xdr:to xmlns:xdr="http://schemas.openxmlformats.org/drawingml/2006/spreadsheetDrawing">
      <xdr:col>93</xdr:col>
      <xdr:colOff>3175</xdr:colOff>
      <xdr:row>30</xdr:row>
      <xdr:rowOff>61595</xdr:rowOff>
    </xdr:to>
    <xdr:sp macro="" textlink="">
      <xdr:nvSpPr>
        <xdr:cNvPr id="281" name="正方形/長方形 280"/>
        <xdr:cNvSpPr/>
      </xdr:nvSpPr>
      <xdr:spPr>
        <a:xfrm>
          <a:off x="15354300" y="4843145"/>
          <a:ext cx="13614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130175</xdr:rowOff>
    </xdr:from>
    <xdr:to xmlns:xdr="http://schemas.openxmlformats.org/drawingml/2006/spreadsheetDrawing">
      <xdr:col>100</xdr:col>
      <xdr:colOff>165100</xdr:colOff>
      <xdr:row>29</xdr:row>
      <xdr:rowOff>43180</xdr:rowOff>
    </xdr:to>
    <xdr:sp macro="" textlink="">
      <xdr:nvSpPr>
        <xdr:cNvPr id="282" name="正方形/長方形 281"/>
        <xdr:cNvSpPr/>
      </xdr:nvSpPr>
      <xdr:spPr>
        <a:xfrm>
          <a:off x="16880840" y="4656455"/>
          <a:ext cx="12547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149225</xdr:rowOff>
    </xdr:from>
    <xdr:to xmlns:xdr="http://schemas.openxmlformats.org/drawingml/2006/spreadsheetDrawing">
      <xdr:col>100</xdr:col>
      <xdr:colOff>165100</xdr:colOff>
      <xdr:row>30</xdr:row>
      <xdr:rowOff>61595</xdr:rowOff>
    </xdr:to>
    <xdr:sp macro="" textlink="">
      <xdr:nvSpPr>
        <xdr:cNvPr id="283" name="正方形/長方形 282"/>
        <xdr:cNvSpPr/>
      </xdr:nvSpPr>
      <xdr:spPr>
        <a:xfrm>
          <a:off x="16880840" y="4843145"/>
          <a:ext cx="1254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27</xdr:row>
      <xdr:rowOff>130175</xdr:rowOff>
    </xdr:from>
    <xdr:to xmlns:xdr="http://schemas.openxmlformats.org/drawingml/2006/spreadsheetDrawing">
      <xdr:col>109</xdr:col>
      <xdr:colOff>104775</xdr:colOff>
      <xdr:row>29</xdr:row>
      <xdr:rowOff>43180</xdr:rowOff>
    </xdr:to>
    <xdr:sp macro="" textlink="">
      <xdr:nvSpPr>
        <xdr:cNvPr id="284" name="正方形/長方形 283"/>
        <xdr:cNvSpPr/>
      </xdr:nvSpPr>
      <xdr:spPr>
        <a:xfrm>
          <a:off x="18329910" y="4656455"/>
          <a:ext cx="136271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179705</xdr:colOff>
      <xdr:row>28</xdr:row>
      <xdr:rowOff>149225</xdr:rowOff>
    </xdr:from>
    <xdr:to xmlns:xdr="http://schemas.openxmlformats.org/drawingml/2006/spreadsheetDrawing">
      <xdr:col>109</xdr:col>
      <xdr:colOff>104775</xdr:colOff>
      <xdr:row>30</xdr:row>
      <xdr:rowOff>61595</xdr:rowOff>
    </xdr:to>
    <xdr:sp macro="" textlink="">
      <xdr:nvSpPr>
        <xdr:cNvPr id="285" name="正方形/長方形 284"/>
        <xdr:cNvSpPr/>
      </xdr:nvSpPr>
      <xdr:spPr>
        <a:xfrm>
          <a:off x="18329910" y="4843145"/>
          <a:ext cx="136271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124460</xdr:rowOff>
    </xdr:from>
    <xdr:to xmlns:xdr="http://schemas.openxmlformats.org/drawingml/2006/spreadsheetDrawing">
      <xdr:col>85</xdr:col>
      <xdr:colOff>66675</xdr:colOff>
      <xdr:row>44</xdr:row>
      <xdr:rowOff>12700</xdr:rowOff>
    </xdr:to>
    <xdr:sp macro="" textlink="">
      <xdr:nvSpPr>
        <xdr:cNvPr id="286" name="正方形/長方形 285"/>
        <xdr:cNvSpPr/>
      </xdr:nvSpPr>
      <xdr:spPr>
        <a:xfrm>
          <a:off x="11186160" y="5153660"/>
          <a:ext cx="415544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30</xdr:row>
      <xdr:rowOff>124460</xdr:rowOff>
    </xdr:from>
    <xdr:to xmlns:xdr="http://schemas.openxmlformats.org/drawingml/2006/spreadsheetDrawing">
      <xdr:col>113</xdr:col>
      <xdr:colOff>130175</xdr:colOff>
      <xdr:row>44</xdr:row>
      <xdr:rowOff>12700</xdr:rowOff>
    </xdr:to>
    <xdr:sp macro="" textlink="">
      <xdr:nvSpPr>
        <xdr:cNvPr id="287" name="正方形/長方形 286"/>
        <xdr:cNvSpPr/>
      </xdr:nvSpPr>
      <xdr:spPr>
        <a:xfrm>
          <a:off x="15634335" y="5153660"/>
          <a:ext cx="4802505"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124460</xdr:rowOff>
    </xdr:from>
    <xdr:to xmlns:xdr="http://schemas.openxmlformats.org/drawingml/2006/spreadsheetDrawing">
      <xdr:col>106</xdr:col>
      <xdr:colOff>69850</xdr:colOff>
      <xdr:row>32</xdr:row>
      <xdr:rowOff>37465</xdr:rowOff>
    </xdr:to>
    <xdr:sp macro="" textlink="">
      <xdr:nvSpPr>
        <xdr:cNvPr id="288" name="正方形/長方形 287"/>
        <xdr:cNvSpPr/>
      </xdr:nvSpPr>
      <xdr:spPr>
        <a:xfrm>
          <a:off x="15694660" y="5153660"/>
          <a:ext cx="34239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99060</xdr:rowOff>
    </xdr:from>
    <xdr:to xmlns:xdr="http://schemas.openxmlformats.org/drawingml/2006/spreadsheetDrawing">
      <xdr:col>112</xdr:col>
      <xdr:colOff>177800</xdr:colOff>
      <xdr:row>43</xdr:row>
      <xdr:rowOff>117475</xdr:rowOff>
    </xdr:to>
    <xdr:sp macro="" textlink="" fLocksText="0">
      <xdr:nvSpPr>
        <xdr:cNvPr id="289" name="テキスト ボックス 288"/>
        <xdr:cNvSpPr txBox="1"/>
      </xdr:nvSpPr>
      <xdr:spPr>
        <a:xfrm>
          <a:off x="15732760" y="5463540"/>
          <a:ext cx="4572000" cy="186245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a:t>
          </a:r>
          <a:r>
            <a:rPr lang="ja-JP" altLang="ja-JP" sz="1000">
              <a:solidFill>
                <a:schemeClr val="dk1"/>
              </a:solidFill>
              <a:effectLst/>
              <a:latin typeface="ＭＳ Ｐゴシック"/>
              <a:ea typeface="ＭＳ Ｐゴシック"/>
              <a:cs typeface="+mn-cs"/>
            </a:rPr>
            <a:t>補助費等は</a:t>
          </a:r>
          <a:r>
            <a:rPr lang="ja-JP" altLang="en-US" sz="1000">
              <a:solidFill>
                <a:schemeClr val="dk1"/>
              </a:solidFill>
              <a:effectLst/>
              <a:latin typeface="ＭＳ Ｐゴシック"/>
              <a:ea typeface="ＭＳ Ｐゴシック"/>
              <a:cs typeface="+mn-cs"/>
            </a:rPr>
            <a:t>、前年度から0.2</a:t>
          </a:r>
          <a:r>
            <a:rPr lang="ja-JP" altLang="ja-JP" sz="1000">
              <a:solidFill>
                <a:schemeClr val="dk1"/>
              </a:solidFill>
              <a:effectLst/>
              <a:latin typeface="ＭＳ Ｐゴシック"/>
              <a:ea typeface="ＭＳ Ｐゴシック"/>
              <a:cs typeface="+mn-cs"/>
            </a:rPr>
            <a:t>ポイント上昇して13.6</a:t>
          </a:r>
          <a:r>
            <a:rPr lang="ja-JP" altLang="ja-JP" sz="1000">
              <a:solidFill>
                <a:schemeClr val="dk1"/>
              </a:solidFill>
              <a:effectLst/>
              <a:latin typeface="ＭＳ Ｐゴシック"/>
              <a:ea typeface="ＭＳ Ｐゴシック"/>
              <a:cs typeface="+mn-cs"/>
            </a:rPr>
            <a:t>％となり、類似団体平均を上回っている。</a:t>
          </a:r>
          <a:endParaRPr lang="ja-JP" altLang="ja-JP" sz="1000">
            <a:effectLst/>
            <a:latin typeface="ＭＳ Ｐゴシック"/>
            <a:ea typeface="ＭＳ Ｐゴシック"/>
          </a:endParaRPr>
        </a:p>
        <a:p>
          <a:r>
            <a:rPr lang="ja-JP" altLang="ja-JP" sz="1000">
              <a:solidFill>
                <a:schemeClr val="dk1"/>
              </a:solidFill>
              <a:effectLst/>
              <a:latin typeface="ＭＳ Ｐゴシック"/>
              <a:ea typeface="ＭＳ Ｐゴシック"/>
              <a:cs typeface="+mn-cs"/>
            </a:rPr>
            <a:t>　金額について</a:t>
          </a:r>
          <a:r>
            <a:rPr lang="ja-JP" altLang="ja-JP" sz="1000">
              <a:solidFill>
                <a:schemeClr val="dk1"/>
              </a:solidFill>
              <a:effectLst/>
              <a:latin typeface="ＭＳ Ｐゴシック"/>
              <a:ea typeface="ＭＳ Ｐゴシック"/>
              <a:cs typeface="+mn-cs"/>
            </a:rPr>
            <a:t>は、消防一部事務組合負担金12百万円の減、商工会商品券事業補助金10百万円の減</a:t>
          </a:r>
          <a:r>
            <a:rPr lang="ja-JP" altLang="en-US" sz="1000">
              <a:solidFill>
                <a:schemeClr val="dk1"/>
              </a:solidFill>
              <a:effectLst/>
              <a:latin typeface="ＭＳ Ｐゴシック"/>
              <a:ea typeface="ＭＳ Ｐゴシック"/>
              <a:cs typeface="+mn-cs"/>
            </a:rPr>
            <a:t>などにより減額となっているが、扶助費やその他の減少幅が大きく、これらの歳出に占める割合が大きく低下したことで、補助費等に係る比率は上昇する結果となった。</a:t>
          </a:r>
          <a:endParaRPr lang="ja-JP" altLang="ja-JP" sz="1000">
            <a:effectLst/>
            <a:latin typeface="ＭＳ Ｐゴシック"/>
            <a:ea typeface="ＭＳ Ｐゴシック"/>
          </a:endParaRPr>
        </a:p>
        <a:p>
          <a:r>
            <a:rPr lang="ja-JP" altLang="ja-JP" sz="1000">
              <a:solidFill>
                <a:schemeClr val="dk1"/>
              </a:solidFill>
              <a:effectLst/>
              <a:latin typeface="ＭＳ Ｐゴシック"/>
              <a:ea typeface="ＭＳ Ｐゴシック"/>
              <a:cs typeface="+mn-cs"/>
            </a:rPr>
            <a:t>　今後、</a:t>
          </a:r>
          <a:r>
            <a:rPr lang="ja-JP" altLang="en-US" sz="1000">
              <a:solidFill>
                <a:schemeClr val="dk1"/>
              </a:solidFill>
              <a:effectLst/>
              <a:latin typeface="ＭＳ Ｐゴシック"/>
              <a:ea typeface="ＭＳ Ｐゴシック"/>
              <a:cs typeface="+mn-cs"/>
            </a:rPr>
            <a:t>補助費</a:t>
          </a:r>
          <a:r>
            <a:rPr lang="ja-JP" altLang="ja-JP" sz="1000">
              <a:solidFill>
                <a:schemeClr val="dk1"/>
              </a:solidFill>
              <a:effectLst/>
              <a:latin typeface="ＭＳ Ｐゴシック"/>
              <a:ea typeface="ＭＳ Ｐゴシック"/>
              <a:cs typeface="+mn-cs"/>
            </a:rPr>
            <a:t>事業の見直し（縮減・廃止）を行うことで、適切な支出に努めていく。</a:t>
          </a:r>
        </a:p>
      </xdr:txBody>
    </xdr:sp>
    <xdr:clientData/>
  </xdr:twoCellAnchor>
  <xdr:oneCellAnchor>
    <xdr:from xmlns:xdr="http://schemas.openxmlformats.org/drawingml/2006/spreadsheetDrawing">
      <xdr:col>62</xdr:col>
      <xdr:colOff>6350</xdr:colOff>
      <xdr:row>29</xdr:row>
      <xdr:rowOff>106045</xdr:rowOff>
    </xdr:from>
    <xdr:ext cx="285115" cy="220345"/>
    <xdr:sp macro="" textlink="">
      <xdr:nvSpPr>
        <xdr:cNvPr id="290" name="テキスト ボックス 289"/>
        <xdr:cNvSpPr txBox="1"/>
      </xdr:nvSpPr>
      <xdr:spPr>
        <a:xfrm>
          <a:off x="11148060" y="4967605"/>
          <a:ext cx="2851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1" name="直線コネクタ 290"/>
        <xdr:cNvCxnSpPr/>
      </xdr:nvCxnSpPr>
      <xdr:spPr>
        <a:xfrm>
          <a:off x="11186160" y="738886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40640</xdr:rowOff>
    </xdr:from>
    <xdr:ext cx="494665" cy="252730"/>
    <xdr:sp macro="" textlink="">
      <xdr:nvSpPr>
        <xdr:cNvPr id="292" name="テキスト ボックス 291"/>
        <xdr:cNvSpPr txBox="1"/>
      </xdr:nvSpPr>
      <xdr:spPr>
        <a:xfrm>
          <a:off x="10739120" y="7249160"/>
          <a:ext cx="4946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40</xdr:row>
      <xdr:rowOff>124460</xdr:rowOff>
    </xdr:from>
    <xdr:to xmlns:xdr="http://schemas.openxmlformats.org/drawingml/2006/spreadsheetDrawing">
      <xdr:col>85</xdr:col>
      <xdr:colOff>66675</xdr:colOff>
      <xdr:row>40</xdr:row>
      <xdr:rowOff>124460</xdr:rowOff>
    </xdr:to>
    <xdr:cxnSp macro="">
      <xdr:nvCxnSpPr>
        <xdr:cNvPr id="293" name="直線コネクタ 292"/>
        <xdr:cNvCxnSpPr/>
      </xdr:nvCxnSpPr>
      <xdr:spPr>
        <a:xfrm>
          <a:off x="11186160" y="683006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39</xdr:row>
      <xdr:rowOff>152400</xdr:rowOff>
    </xdr:from>
    <xdr:ext cx="494665" cy="252730"/>
    <xdr:sp macro="" textlink="">
      <xdr:nvSpPr>
        <xdr:cNvPr id="294" name="テキスト ボックス 293"/>
        <xdr:cNvSpPr txBox="1"/>
      </xdr:nvSpPr>
      <xdr:spPr>
        <a:xfrm>
          <a:off x="10739120" y="6690360"/>
          <a:ext cx="4946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68580</xdr:rowOff>
    </xdr:from>
    <xdr:to xmlns:xdr="http://schemas.openxmlformats.org/drawingml/2006/spreadsheetDrawing">
      <xdr:col>85</xdr:col>
      <xdr:colOff>66675</xdr:colOff>
      <xdr:row>37</xdr:row>
      <xdr:rowOff>68580</xdr:rowOff>
    </xdr:to>
    <xdr:cxnSp macro="">
      <xdr:nvCxnSpPr>
        <xdr:cNvPr id="295" name="直線コネクタ 294"/>
        <xdr:cNvCxnSpPr/>
      </xdr:nvCxnSpPr>
      <xdr:spPr>
        <a:xfrm>
          <a:off x="11186160" y="627126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96520</xdr:rowOff>
    </xdr:from>
    <xdr:ext cx="494665" cy="252730"/>
    <xdr:sp macro="" textlink="">
      <xdr:nvSpPr>
        <xdr:cNvPr id="296" name="テキスト ボックス 295"/>
        <xdr:cNvSpPr txBox="1"/>
      </xdr:nvSpPr>
      <xdr:spPr>
        <a:xfrm>
          <a:off x="10739120" y="6131560"/>
          <a:ext cx="4946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34</xdr:row>
      <xdr:rowOff>12700</xdr:rowOff>
    </xdr:from>
    <xdr:to xmlns:xdr="http://schemas.openxmlformats.org/drawingml/2006/spreadsheetDrawing">
      <xdr:col>85</xdr:col>
      <xdr:colOff>66675</xdr:colOff>
      <xdr:row>34</xdr:row>
      <xdr:rowOff>12700</xdr:rowOff>
    </xdr:to>
    <xdr:cxnSp macro="">
      <xdr:nvCxnSpPr>
        <xdr:cNvPr id="297" name="直線コネクタ 296"/>
        <xdr:cNvCxnSpPr/>
      </xdr:nvCxnSpPr>
      <xdr:spPr>
        <a:xfrm>
          <a:off x="11186160" y="571246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33</xdr:row>
      <xdr:rowOff>40640</xdr:rowOff>
    </xdr:from>
    <xdr:ext cx="494665" cy="252730"/>
    <xdr:sp macro="" textlink="">
      <xdr:nvSpPr>
        <xdr:cNvPr id="298" name="テキスト ボックス 297"/>
        <xdr:cNvSpPr txBox="1"/>
      </xdr:nvSpPr>
      <xdr:spPr>
        <a:xfrm>
          <a:off x="10739120" y="5572760"/>
          <a:ext cx="4946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124460</xdr:rowOff>
    </xdr:from>
    <xdr:to xmlns:xdr="http://schemas.openxmlformats.org/drawingml/2006/spreadsheetDrawing">
      <xdr:col>85</xdr:col>
      <xdr:colOff>66675</xdr:colOff>
      <xdr:row>30</xdr:row>
      <xdr:rowOff>124460</xdr:rowOff>
    </xdr:to>
    <xdr:cxnSp macro="">
      <xdr:nvCxnSpPr>
        <xdr:cNvPr id="299" name="直線コネクタ 298"/>
        <xdr:cNvCxnSpPr/>
      </xdr:nvCxnSpPr>
      <xdr:spPr>
        <a:xfrm>
          <a:off x="11186160" y="515366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124460</xdr:rowOff>
    </xdr:from>
    <xdr:to xmlns:xdr="http://schemas.openxmlformats.org/drawingml/2006/spreadsheetDrawing">
      <xdr:col>85</xdr:col>
      <xdr:colOff>66675</xdr:colOff>
      <xdr:row>44</xdr:row>
      <xdr:rowOff>12700</xdr:rowOff>
    </xdr:to>
    <xdr:sp macro="" textlink="">
      <xdr:nvSpPr>
        <xdr:cNvPr id="300" name="補助費等グラフ枠"/>
        <xdr:cNvSpPr/>
      </xdr:nvSpPr>
      <xdr:spPr>
        <a:xfrm>
          <a:off x="11186160" y="5153660"/>
          <a:ext cx="415544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101600</xdr:rowOff>
    </xdr:from>
    <xdr:to xmlns:xdr="http://schemas.openxmlformats.org/drawingml/2006/spreadsheetDrawing">
      <xdr:col>82</xdr:col>
      <xdr:colOff>107950</xdr:colOff>
      <xdr:row>41</xdr:row>
      <xdr:rowOff>95885</xdr:rowOff>
    </xdr:to>
    <xdr:cxnSp macro="">
      <xdr:nvCxnSpPr>
        <xdr:cNvPr id="301" name="直線コネクタ 300"/>
        <xdr:cNvCxnSpPr/>
      </xdr:nvCxnSpPr>
      <xdr:spPr>
        <a:xfrm flipV="1">
          <a:off x="14843760" y="5801360"/>
          <a:ext cx="0" cy="1167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41</xdr:row>
      <xdr:rowOff>69215</xdr:rowOff>
    </xdr:from>
    <xdr:ext cx="762000" cy="240665"/>
    <xdr:sp macro="" textlink="">
      <xdr:nvSpPr>
        <xdr:cNvPr id="302" name="補助費等最小値テキスト"/>
        <xdr:cNvSpPr txBox="1"/>
      </xdr:nvSpPr>
      <xdr:spPr>
        <a:xfrm>
          <a:off x="14915515" y="6942455"/>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95885</xdr:rowOff>
    </xdr:from>
    <xdr:to xmlns:xdr="http://schemas.openxmlformats.org/drawingml/2006/spreadsheetDrawing">
      <xdr:col>82</xdr:col>
      <xdr:colOff>179705</xdr:colOff>
      <xdr:row>41</xdr:row>
      <xdr:rowOff>95885</xdr:rowOff>
    </xdr:to>
    <xdr:cxnSp macro="">
      <xdr:nvCxnSpPr>
        <xdr:cNvPr id="303" name="直線コネクタ 302"/>
        <xdr:cNvCxnSpPr/>
      </xdr:nvCxnSpPr>
      <xdr:spPr>
        <a:xfrm>
          <a:off x="14754860" y="696912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33</xdr:row>
      <xdr:rowOff>18415</xdr:rowOff>
    </xdr:from>
    <xdr:ext cx="762000" cy="252095"/>
    <xdr:sp macro="" textlink="">
      <xdr:nvSpPr>
        <xdr:cNvPr id="304" name="補助費等最大値テキスト"/>
        <xdr:cNvSpPr txBox="1"/>
      </xdr:nvSpPr>
      <xdr:spPr>
        <a:xfrm>
          <a:off x="14915515" y="555053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101600</xdr:rowOff>
    </xdr:from>
    <xdr:to xmlns:xdr="http://schemas.openxmlformats.org/drawingml/2006/spreadsheetDrawing">
      <xdr:col>82</xdr:col>
      <xdr:colOff>179705</xdr:colOff>
      <xdr:row>34</xdr:row>
      <xdr:rowOff>101600</xdr:rowOff>
    </xdr:to>
    <xdr:cxnSp macro="">
      <xdr:nvCxnSpPr>
        <xdr:cNvPr id="305" name="直線コネクタ 304"/>
        <xdr:cNvCxnSpPr/>
      </xdr:nvCxnSpPr>
      <xdr:spPr>
        <a:xfrm>
          <a:off x="14754860" y="580136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38</xdr:row>
      <xdr:rowOff>90805</xdr:rowOff>
    </xdr:from>
    <xdr:to xmlns:xdr="http://schemas.openxmlformats.org/drawingml/2006/spreadsheetDrawing">
      <xdr:col>82</xdr:col>
      <xdr:colOff>107950</xdr:colOff>
      <xdr:row>38</xdr:row>
      <xdr:rowOff>101600</xdr:rowOff>
    </xdr:to>
    <xdr:cxnSp macro="">
      <xdr:nvCxnSpPr>
        <xdr:cNvPr id="306" name="直線コネクタ 305"/>
        <xdr:cNvCxnSpPr/>
      </xdr:nvCxnSpPr>
      <xdr:spPr>
        <a:xfrm>
          <a:off x="14086840" y="6461125"/>
          <a:ext cx="75692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36</xdr:row>
      <xdr:rowOff>118110</xdr:rowOff>
    </xdr:from>
    <xdr:ext cx="762000" cy="252730"/>
    <xdr:sp macro="" textlink="">
      <xdr:nvSpPr>
        <xdr:cNvPr id="307" name="補助費等平均値テキスト"/>
        <xdr:cNvSpPr txBox="1"/>
      </xdr:nvSpPr>
      <xdr:spPr>
        <a:xfrm>
          <a:off x="14915515" y="615315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102870</xdr:rowOff>
    </xdr:from>
    <xdr:to xmlns:xdr="http://schemas.openxmlformats.org/drawingml/2006/spreadsheetDrawing">
      <xdr:col>82</xdr:col>
      <xdr:colOff>158750</xdr:colOff>
      <xdr:row>38</xdr:row>
      <xdr:rowOff>34290</xdr:rowOff>
    </xdr:to>
    <xdr:sp macro="" textlink="">
      <xdr:nvSpPr>
        <xdr:cNvPr id="308" name="フローチャート: 判断 307"/>
        <xdr:cNvSpPr/>
      </xdr:nvSpPr>
      <xdr:spPr>
        <a:xfrm>
          <a:off x="14792960" y="63055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38</xdr:row>
      <xdr:rowOff>51435</xdr:rowOff>
    </xdr:from>
    <xdr:to xmlns:xdr="http://schemas.openxmlformats.org/drawingml/2006/spreadsheetDrawing">
      <xdr:col>78</xdr:col>
      <xdr:colOff>69850</xdr:colOff>
      <xdr:row>38</xdr:row>
      <xdr:rowOff>90805</xdr:rowOff>
    </xdr:to>
    <xdr:cxnSp macro="">
      <xdr:nvCxnSpPr>
        <xdr:cNvPr id="309" name="直線コネクタ 308"/>
        <xdr:cNvCxnSpPr/>
      </xdr:nvCxnSpPr>
      <xdr:spPr>
        <a:xfrm>
          <a:off x="13298170" y="6421755"/>
          <a:ext cx="78867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37</xdr:row>
      <xdr:rowOff>91440</xdr:rowOff>
    </xdr:from>
    <xdr:to xmlns:xdr="http://schemas.openxmlformats.org/drawingml/2006/spreadsheetDrawing">
      <xdr:col>78</xdr:col>
      <xdr:colOff>120650</xdr:colOff>
      <xdr:row>38</xdr:row>
      <xdr:rowOff>22860</xdr:rowOff>
    </xdr:to>
    <xdr:sp macro="" textlink="">
      <xdr:nvSpPr>
        <xdr:cNvPr id="310" name="フローチャート: 判断 309"/>
        <xdr:cNvSpPr/>
      </xdr:nvSpPr>
      <xdr:spPr>
        <a:xfrm>
          <a:off x="14036040" y="62941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33020</xdr:rowOff>
    </xdr:from>
    <xdr:ext cx="723265" cy="240030"/>
    <xdr:sp macro="" textlink="">
      <xdr:nvSpPr>
        <xdr:cNvPr id="311" name="テキスト ボックス 310"/>
        <xdr:cNvSpPr txBox="1"/>
      </xdr:nvSpPr>
      <xdr:spPr>
        <a:xfrm>
          <a:off x="13746480" y="6068060"/>
          <a:ext cx="7232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38</xdr:row>
      <xdr:rowOff>34925</xdr:rowOff>
    </xdr:from>
    <xdr:to xmlns:xdr="http://schemas.openxmlformats.org/drawingml/2006/spreadsheetDrawing">
      <xdr:col>73</xdr:col>
      <xdr:colOff>179705</xdr:colOff>
      <xdr:row>38</xdr:row>
      <xdr:rowOff>51435</xdr:rowOff>
    </xdr:to>
    <xdr:cxnSp macro="">
      <xdr:nvCxnSpPr>
        <xdr:cNvPr id="312" name="直線コネクタ 311"/>
        <xdr:cNvCxnSpPr/>
      </xdr:nvCxnSpPr>
      <xdr:spPr>
        <a:xfrm>
          <a:off x="12491720" y="6405245"/>
          <a:ext cx="80645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37</xdr:row>
      <xdr:rowOff>91440</xdr:rowOff>
    </xdr:from>
    <xdr:to xmlns:xdr="http://schemas.openxmlformats.org/drawingml/2006/spreadsheetDrawing">
      <xdr:col>74</xdr:col>
      <xdr:colOff>31750</xdr:colOff>
      <xdr:row>38</xdr:row>
      <xdr:rowOff>22860</xdr:rowOff>
    </xdr:to>
    <xdr:sp macro="" textlink="">
      <xdr:nvSpPr>
        <xdr:cNvPr id="313" name="フローチャート: 判断 312"/>
        <xdr:cNvSpPr/>
      </xdr:nvSpPr>
      <xdr:spPr>
        <a:xfrm>
          <a:off x="13248640" y="6294120"/>
          <a:ext cx="8128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33020</xdr:rowOff>
    </xdr:from>
    <xdr:ext cx="762000" cy="240030"/>
    <xdr:sp macro="" textlink="">
      <xdr:nvSpPr>
        <xdr:cNvPr id="314" name="テキスト ボックス 313"/>
        <xdr:cNvSpPr txBox="1"/>
      </xdr:nvSpPr>
      <xdr:spPr>
        <a:xfrm>
          <a:off x="12938760" y="606806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38</xdr:row>
      <xdr:rowOff>34925</xdr:rowOff>
    </xdr:from>
    <xdr:to xmlns:xdr="http://schemas.openxmlformats.org/drawingml/2006/spreadsheetDrawing">
      <xdr:col>69</xdr:col>
      <xdr:colOff>92075</xdr:colOff>
      <xdr:row>38</xdr:row>
      <xdr:rowOff>51435</xdr:rowOff>
    </xdr:to>
    <xdr:cxnSp macro="">
      <xdr:nvCxnSpPr>
        <xdr:cNvPr id="315" name="直線コネクタ 314"/>
        <xdr:cNvCxnSpPr/>
      </xdr:nvCxnSpPr>
      <xdr:spPr>
        <a:xfrm flipV="1">
          <a:off x="11684000" y="6405245"/>
          <a:ext cx="80772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37</xdr:row>
      <xdr:rowOff>91440</xdr:rowOff>
    </xdr:from>
    <xdr:to xmlns:xdr="http://schemas.openxmlformats.org/drawingml/2006/spreadsheetDrawing">
      <xdr:col>69</xdr:col>
      <xdr:colOff>142875</xdr:colOff>
      <xdr:row>38</xdr:row>
      <xdr:rowOff>22860</xdr:rowOff>
    </xdr:to>
    <xdr:sp macro="" textlink="">
      <xdr:nvSpPr>
        <xdr:cNvPr id="316" name="フローチャート: 判断 315"/>
        <xdr:cNvSpPr/>
      </xdr:nvSpPr>
      <xdr:spPr>
        <a:xfrm>
          <a:off x="12440920" y="62941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33020</xdr:rowOff>
    </xdr:from>
    <xdr:ext cx="762000" cy="240030"/>
    <xdr:sp macro="" textlink="">
      <xdr:nvSpPr>
        <xdr:cNvPr id="317" name="テキスト ボックス 316"/>
        <xdr:cNvSpPr txBox="1"/>
      </xdr:nvSpPr>
      <xdr:spPr>
        <a:xfrm>
          <a:off x="12151360" y="606806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85725</xdr:rowOff>
    </xdr:from>
    <xdr:to xmlns:xdr="http://schemas.openxmlformats.org/drawingml/2006/spreadsheetDrawing">
      <xdr:col>65</xdr:col>
      <xdr:colOff>53975</xdr:colOff>
      <xdr:row>38</xdr:row>
      <xdr:rowOff>17145</xdr:rowOff>
    </xdr:to>
    <xdr:sp macro="" textlink="">
      <xdr:nvSpPr>
        <xdr:cNvPr id="318" name="フローチャート: 判断 317"/>
        <xdr:cNvSpPr/>
      </xdr:nvSpPr>
      <xdr:spPr>
        <a:xfrm>
          <a:off x="11653520" y="6288405"/>
          <a:ext cx="8128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27305</xdr:rowOff>
    </xdr:from>
    <xdr:ext cx="762000" cy="253365"/>
    <xdr:sp macro="" textlink="">
      <xdr:nvSpPr>
        <xdr:cNvPr id="319" name="テキスト ボックス 318"/>
        <xdr:cNvSpPr txBox="1"/>
      </xdr:nvSpPr>
      <xdr:spPr>
        <a:xfrm>
          <a:off x="11343640" y="60623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48665" cy="241935"/>
    <xdr:sp macro="" textlink="">
      <xdr:nvSpPr>
        <xdr:cNvPr id="320" name="テキスト ボックス 319"/>
        <xdr:cNvSpPr txBox="1"/>
      </xdr:nvSpPr>
      <xdr:spPr>
        <a:xfrm>
          <a:off x="14648180" y="7386320"/>
          <a:ext cx="7486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48665" cy="241935"/>
    <xdr:sp macro="" textlink="">
      <xdr:nvSpPr>
        <xdr:cNvPr id="321" name="テキスト ボックス 320"/>
        <xdr:cNvSpPr txBox="1"/>
      </xdr:nvSpPr>
      <xdr:spPr>
        <a:xfrm>
          <a:off x="13891260" y="7386320"/>
          <a:ext cx="7486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2000" cy="241935"/>
    <xdr:sp macro="" textlink="">
      <xdr:nvSpPr>
        <xdr:cNvPr id="322" name="テキスト ボックス 321"/>
        <xdr:cNvSpPr txBox="1"/>
      </xdr:nvSpPr>
      <xdr:spPr>
        <a:xfrm>
          <a:off x="13103860" y="7386320"/>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41935"/>
    <xdr:sp macro="" textlink="">
      <xdr:nvSpPr>
        <xdr:cNvPr id="323" name="テキスト ボックス 322"/>
        <xdr:cNvSpPr txBox="1"/>
      </xdr:nvSpPr>
      <xdr:spPr>
        <a:xfrm>
          <a:off x="12296140" y="7386320"/>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44</xdr:row>
      <xdr:rowOff>10160</xdr:rowOff>
    </xdr:from>
    <xdr:ext cx="762000" cy="241935"/>
    <xdr:sp macro="" textlink="">
      <xdr:nvSpPr>
        <xdr:cNvPr id="324" name="テキスト ボックス 323"/>
        <xdr:cNvSpPr txBox="1"/>
      </xdr:nvSpPr>
      <xdr:spPr>
        <a:xfrm>
          <a:off x="11501120" y="7386320"/>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38</xdr:row>
      <xdr:rowOff>52070</xdr:rowOff>
    </xdr:from>
    <xdr:to xmlns:xdr="http://schemas.openxmlformats.org/drawingml/2006/spreadsheetDrawing">
      <xdr:col>82</xdr:col>
      <xdr:colOff>158750</xdr:colOff>
      <xdr:row>38</xdr:row>
      <xdr:rowOff>151130</xdr:rowOff>
    </xdr:to>
    <xdr:sp macro="" textlink="">
      <xdr:nvSpPr>
        <xdr:cNvPr id="325" name="楕円 324"/>
        <xdr:cNvSpPr/>
      </xdr:nvSpPr>
      <xdr:spPr>
        <a:xfrm>
          <a:off x="14792960" y="64223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38</xdr:row>
      <xdr:rowOff>24765</xdr:rowOff>
    </xdr:from>
    <xdr:ext cx="762000" cy="253365"/>
    <xdr:sp macro="" textlink="">
      <xdr:nvSpPr>
        <xdr:cNvPr id="326" name="補助費等該当値テキスト"/>
        <xdr:cNvSpPr txBox="1"/>
      </xdr:nvSpPr>
      <xdr:spPr>
        <a:xfrm>
          <a:off x="14915515" y="63950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38</xdr:row>
      <xdr:rowOff>40640</xdr:rowOff>
    </xdr:from>
    <xdr:to xmlns:xdr="http://schemas.openxmlformats.org/drawingml/2006/spreadsheetDrawing">
      <xdr:col>78</xdr:col>
      <xdr:colOff>120650</xdr:colOff>
      <xdr:row>38</xdr:row>
      <xdr:rowOff>140335</xdr:rowOff>
    </xdr:to>
    <xdr:sp macro="" textlink="">
      <xdr:nvSpPr>
        <xdr:cNvPr id="327" name="楕円 326"/>
        <xdr:cNvSpPr/>
      </xdr:nvSpPr>
      <xdr:spPr>
        <a:xfrm>
          <a:off x="14036040" y="64109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38</xdr:row>
      <xdr:rowOff>125730</xdr:rowOff>
    </xdr:from>
    <xdr:ext cx="723265" cy="240665"/>
    <xdr:sp macro="" textlink="">
      <xdr:nvSpPr>
        <xdr:cNvPr id="328" name="テキスト ボックス 327"/>
        <xdr:cNvSpPr txBox="1"/>
      </xdr:nvSpPr>
      <xdr:spPr>
        <a:xfrm>
          <a:off x="13746480" y="6496050"/>
          <a:ext cx="72326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38</xdr:row>
      <xdr:rowOff>1905</xdr:rowOff>
    </xdr:from>
    <xdr:to xmlns:xdr="http://schemas.openxmlformats.org/drawingml/2006/spreadsheetDrawing">
      <xdr:col>74</xdr:col>
      <xdr:colOff>31750</xdr:colOff>
      <xdr:row>38</xdr:row>
      <xdr:rowOff>100965</xdr:rowOff>
    </xdr:to>
    <xdr:sp macro="" textlink="">
      <xdr:nvSpPr>
        <xdr:cNvPr id="329" name="楕円 328"/>
        <xdr:cNvSpPr/>
      </xdr:nvSpPr>
      <xdr:spPr>
        <a:xfrm>
          <a:off x="13248640" y="6372225"/>
          <a:ext cx="8128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38</xdr:row>
      <xdr:rowOff>86360</xdr:rowOff>
    </xdr:from>
    <xdr:ext cx="762000" cy="240030"/>
    <xdr:sp macro="" textlink="">
      <xdr:nvSpPr>
        <xdr:cNvPr id="330" name="テキスト ボックス 329"/>
        <xdr:cNvSpPr txBox="1"/>
      </xdr:nvSpPr>
      <xdr:spPr>
        <a:xfrm>
          <a:off x="12938760" y="645668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37</xdr:row>
      <xdr:rowOff>152400</xdr:rowOff>
    </xdr:from>
    <xdr:to xmlns:xdr="http://schemas.openxmlformats.org/drawingml/2006/spreadsheetDrawing">
      <xdr:col>69</xdr:col>
      <xdr:colOff>142875</xdr:colOff>
      <xdr:row>38</xdr:row>
      <xdr:rowOff>84455</xdr:rowOff>
    </xdr:to>
    <xdr:sp macro="" textlink="">
      <xdr:nvSpPr>
        <xdr:cNvPr id="331" name="楕円 330"/>
        <xdr:cNvSpPr/>
      </xdr:nvSpPr>
      <xdr:spPr>
        <a:xfrm>
          <a:off x="12440920" y="63550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38</xdr:row>
      <xdr:rowOff>69850</xdr:rowOff>
    </xdr:from>
    <xdr:ext cx="762000" cy="240665"/>
    <xdr:sp macro="" textlink="">
      <xdr:nvSpPr>
        <xdr:cNvPr id="332" name="テキスト ボックス 331"/>
        <xdr:cNvSpPr txBox="1"/>
      </xdr:nvSpPr>
      <xdr:spPr>
        <a:xfrm>
          <a:off x="12151360" y="6440170"/>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38</xdr:row>
      <xdr:rowOff>1905</xdr:rowOff>
    </xdr:from>
    <xdr:to xmlns:xdr="http://schemas.openxmlformats.org/drawingml/2006/spreadsheetDrawing">
      <xdr:col>65</xdr:col>
      <xdr:colOff>53975</xdr:colOff>
      <xdr:row>38</xdr:row>
      <xdr:rowOff>100965</xdr:rowOff>
    </xdr:to>
    <xdr:sp macro="" textlink="">
      <xdr:nvSpPr>
        <xdr:cNvPr id="333" name="楕円 332"/>
        <xdr:cNvSpPr/>
      </xdr:nvSpPr>
      <xdr:spPr>
        <a:xfrm>
          <a:off x="11653520" y="6372225"/>
          <a:ext cx="8128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38</xdr:row>
      <xdr:rowOff>86360</xdr:rowOff>
    </xdr:from>
    <xdr:ext cx="762000" cy="240030"/>
    <xdr:sp macro="" textlink="">
      <xdr:nvSpPr>
        <xdr:cNvPr id="334" name="テキスト ボックス 333"/>
        <xdr:cNvSpPr txBox="1"/>
      </xdr:nvSpPr>
      <xdr:spPr>
        <a:xfrm>
          <a:off x="11343640" y="645668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68580</xdr:rowOff>
    </xdr:from>
    <xdr:to xmlns:xdr="http://schemas.openxmlformats.org/drawingml/2006/spreadsheetDrawing">
      <xdr:col>26</xdr:col>
      <xdr:colOff>179705</xdr:colOff>
      <xdr:row>69</xdr:row>
      <xdr:rowOff>43180</xdr:rowOff>
    </xdr:to>
    <xdr:sp macro="" textlink="">
      <xdr:nvSpPr>
        <xdr:cNvPr id="335" name="正方形/長方形 334"/>
        <xdr:cNvSpPr/>
      </xdr:nvSpPr>
      <xdr:spPr>
        <a:xfrm>
          <a:off x="701040" y="11300460"/>
          <a:ext cx="415099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179705</xdr:colOff>
      <xdr:row>67</xdr:row>
      <xdr:rowOff>130175</xdr:rowOff>
    </xdr:from>
    <xdr:to xmlns:xdr="http://schemas.openxmlformats.org/drawingml/2006/spreadsheetDrawing">
      <xdr:col>34</xdr:col>
      <xdr:colOff>120650</xdr:colOff>
      <xdr:row>69</xdr:row>
      <xdr:rowOff>43180</xdr:rowOff>
    </xdr:to>
    <xdr:sp macro="" textlink="">
      <xdr:nvSpPr>
        <xdr:cNvPr id="336" name="正方形/長方形 335"/>
        <xdr:cNvSpPr/>
      </xdr:nvSpPr>
      <xdr:spPr>
        <a:xfrm>
          <a:off x="4852035" y="11362055"/>
          <a:ext cx="137858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68</xdr:row>
      <xdr:rowOff>149225</xdr:rowOff>
    </xdr:from>
    <xdr:to xmlns:xdr="http://schemas.openxmlformats.org/drawingml/2006/spreadsheetDrawing">
      <xdr:col>34</xdr:col>
      <xdr:colOff>120650</xdr:colOff>
      <xdr:row>70</xdr:row>
      <xdr:rowOff>61595</xdr:rowOff>
    </xdr:to>
    <xdr:sp macro="" textlink="">
      <xdr:nvSpPr>
        <xdr:cNvPr id="337" name="正方形/長方形 336"/>
        <xdr:cNvSpPr/>
      </xdr:nvSpPr>
      <xdr:spPr>
        <a:xfrm>
          <a:off x="4852035" y="11548745"/>
          <a:ext cx="137858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130175</xdr:rowOff>
    </xdr:from>
    <xdr:to xmlns:xdr="http://schemas.openxmlformats.org/drawingml/2006/spreadsheetDrawing">
      <xdr:col>42</xdr:col>
      <xdr:colOff>82550</xdr:colOff>
      <xdr:row>69</xdr:row>
      <xdr:rowOff>43180</xdr:rowOff>
    </xdr:to>
    <xdr:sp macro="" textlink="">
      <xdr:nvSpPr>
        <xdr:cNvPr id="338" name="正方形/長方形 337"/>
        <xdr:cNvSpPr/>
      </xdr:nvSpPr>
      <xdr:spPr>
        <a:xfrm>
          <a:off x="6375400" y="11362055"/>
          <a:ext cx="12547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149225</xdr:rowOff>
    </xdr:from>
    <xdr:to xmlns:xdr="http://schemas.openxmlformats.org/drawingml/2006/spreadsheetDrawing">
      <xdr:col>42</xdr:col>
      <xdr:colOff>82550</xdr:colOff>
      <xdr:row>70</xdr:row>
      <xdr:rowOff>61595</xdr:rowOff>
    </xdr:to>
    <xdr:sp macro="" textlink="">
      <xdr:nvSpPr>
        <xdr:cNvPr id="339" name="正方形/長方形 338"/>
        <xdr:cNvSpPr/>
      </xdr:nvSpPr>
      <xdr:spPr>
        <a:xfrm>
          <a:off x="6375400" y="11548745"/>
          <a:ext cx="1254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130175</xdr:rowOff>
    </xdr:from>
    <xdr:to xmlns:xdr="http://schemas.openxmlformats.org/drawingml/2006/spreadsheetDrawing">
      <xdr:col>51</xdr:col>
      <xdr:colOff>22225</xdr:colOff>
      <xdr:row>69</xdr:row>
      <xdr:rowOff>43180</xdr:rowOff>
    </xdr:to>
    <xdr:sp macro="" textlink="">
      <xdr:nvSpPr>
        <xdr:cNvPr id="340" name="正方形/長方形 339"/>
        <xdr:cNvSpPr/>
      </xdr:nvSpPr>
      <xdr:spPr>
        <a:xfrm>
          <a:off x="7825740" y="11362055"/>
          <a:ext cx="13614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68</xdr:row>
      <xdr:rowOff>149225</xdr:rowOff>
    </xdr:from>
    <xdr:to xmlns:xdr="http://schemas.openxmlformats.org/drawingml/2006/spreadsheetDrawing">
      <xdr:col>51</xdr:col>
      <xdr:colOff>22225</xdr:colOff>
      <xdr:row>70</xdr:row>
      <xdr:rowOff>61595</xdr:rowOff>
    </xdr:to>
    <xdr:sp macro="" textlink="">
      <xdr:nvSpPr>
        <xdr:cNvPr id="341" name="正方形/長方形 340"/>
        <xdr:cNvSpPr/>
      </xdr:nvSpPr>
      <xdr:spPr>
        <a:xfrm>
          <a:off x="7825740" y="11548745"/>
          <a:ext cx="13614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124460</xdr:rowOff>
    </xdr:from>
    <xdr:to xmlns:xdr="http://schemas.openxmlformats.org/drawingml/2006/spreadsheetDrawing">
      <xdr:col>26</xdr:col>
      <xdr:colOff>179705</xdr:colOff>
      <xdr:row>84</xdr:row>
      <xdr:rowOff>12700</xdr:rowOff>
    </xdr:to>
    <xdr:sp macro="" textlink="">
      <xdr:nvSpPr>
        <xdr:cNvPr id="342" name="正方形/長方形 341"/>
        <xdr:cNvSpPr/>
      </xdr:nvSpPr>
      <xdr:spPr>
        <a:xfrm>
          <a:off x="701040" y="11859260"/>
          <a:ext cx="4150995"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124460</xdr:rowOff>
    </xdr:from>
    <xdr:to xmlns:xdr="http://schemas.openxmlformats.org/drawingml/2006/spreadsheetDrawing">
      <xdr:col>55</xdr:col>
      <xdr:colOff>47625</xdr:colOff>
      <xdr:row>84</xdr:row>
      <xdr:rowOff>12700</xdr:rowOff>
    </xdr:to>
    <xdr:sp macro="" textlink="">
      <xdr:nvSpPr>
        <xdr:cNvPr id="343" name="正方形/長方形 342"/>
        <xdr:cNvSpPr/>
      </xdr:nvSpPr>
      <xdr:spPr>
        <a:xfrm>
          <a:off x="5146040" y="11859260"/>
          <a:ext cx="4785360"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124460</xdr:rowOff>
    </xdr:from>
    <xdr:to xmlns:xdr="http://schemas.openxmlformats.org/drawingml/2006/spreadsheetDrawing">
      <xdr:col>47</xdr:col>
      <xdr:colOff>179705</xdr:colOff>
      <xdr:row>72</xdr:row>
      <xdr:rowOff>37465</xdr:rowOff>
    </xdr:to>
    <xdr:sp macro="" textlink="">
      <xdr:nvSpPr>
        <xdr:cNvPr id="344" name="正方形/長方形 343"/>
        <xdr:cNvSpPr/>
      </xdr:nvSpPr>
      <xdr:spPr>
        <a:xfrm>
          <a:off x="5209540" y="11859260"/>
          <a:ext cx="34163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99060</xdr:rowOff>
    </xdr:from>
    <xdr:to xmlns:xdr="http://schemas.openxmlformats.org/drawingml/2006/spreadsheetDrawing">
      <xdr:col>54</xdr:col>
      <xdr:colOff>95250</xdr:colOff>
      <xdr:row>83</xdr:row>
      <xdr:rowOff>117475</xdr:rowOff>
    </xdr:to>
    <xdr:sp macro="" textlink="" fLocksText="0">
      <xdr:nvSpPr>
        <xdr:cNvPr id="345" name="テキスト ボックス 344"/>
        <xdr:cNvSpPr txBox="1"/>
      </xdr:nvSpPr>
      <xdr:spPr>
        <a:xfrm>
          <a:off x="5227320" y="12169140"/>
          <a:ext cx="4572000" cy="186245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a:t>
          </a:r>
          <a:r>
            <a:rPr lang="ja-JP" altLang="ja-JP" sz="1000">
              <a:solidFill>
                <a:schemeClr val="dk1"/>
              </a:solidFill>
              <a:effectLst/>
              <a:latin typeface="ＭＳ Ｐゴシック"/>
              <a:ea typeface="ＭＳ Ｐゴシック"/>
              <a:cs typeface="+mn-cs"/>
            </a:rPr>
            <a:t>公債費は</a:t>
          </a:r>
          <a:r>
            <a:rPr lang="ja-JP" altLang="en-US" sz="1000">
              <a:solidFill>
                <a:schemeClr val="dk1"/>
              </a:solidFill>
              <a:effectLst/>
              <a:latin typeface="ＭＳ Ｐゴシック"/>
              <a:ea typeface="ＭＳ Ｐゴシック"/>
              <a:cs typeface="+mn-cs"/>
            </a:rPr>
            <a:t>、前年度から0.6</a:t>
          </a:r>
          <a:r>
            <a:rPr lang="ja-JP" altLang="ja-JP" sz="1000">
              <a:solidFill>
                <a:schemeClr val="dk1"/>
              </a:solidFill>
              <a:effectLst/>
              <a:latin typeface="ＭＳ Ｐゴシック"/>
              <a:ea typeface="ＭＳ Ｐゴシック"/>
              <a:cs typeface="+mn-cs"/>
            </a:rPr>
            <a:t>ポイント上昇して18.1</a:t>
          </a:r>
          <a:r>
            <a:rPr lang="ja-JP" altLang="ja-JP" sz="1000">
              <a:solidFill>
                <a:schemeClr val="dk1"/>
              </a:solidFill>
              <a:effectLst/>
              <a:latin typeface="ＭＳ Ｐゴシック"/>
              <a:ea typeface="ＭＳ Ｐゴシック"/>
              <a:cs typeface="+mn-cs"/>
            </a:rPr>
            <a:t>％となったものの</a:t>
          </a:r>
          <a:r>
            <a:rPr lang="ja-JP" altLang="ja-JP" sz="1000">
              <a:solidFill>
                <a:schemeClr val="dk1"/>
              </a:solidFill>
              <a:effectLst/>
              <a:latin typeface="ＭＳ Ｐゴシック"/>
              <a:ea typeface="ＭＳ Ｐゴシック"/>
              <a:cs typeface="+mn-cs"/>
            </a:rPr>
            <a:t>、類似団体平均を下回っている。</a:t>
          </a:r>
          <a:endParaRPr lang="ja-JP" altLang="ja-JP" sz="1000">
            <a:effectLst/>
            <a:latin typeface="ＭＳ Ｐゴシック"/>
            <a:ea typeface="ＭＳ Ｐゴシック"/>
          </a:endParaRPr>
        </a:p>
        <a:p>
          <a:r>
            <a:rPr lang="ja-JP" altLang="ja-JP" sz="1000">
              <a:solidFill>
                <a:schemeClr val="dk1"/>
              </a:solidFill>
              <a:effectLst/>
              <a:latin typeface="ＭＳ Ｐゴシック"/>
              <a:ea typeface="ＭＳ Ｐゴシック"/>
              <a:cs typeface="+mn-cs"/>
            </a:rPr>
            <a:t>　</a:t>
          </a:r>
          <a:r>
            <a:rPr lang="ja-JP" altLang="en-US" sz="1000">
              <a:solidFill>
                <a:schemeClr val="dk1"/>
              </a:solidFill>
              <a:effectLst/>
              <a:latin typeface="ＭＳ Ｐゴシック"/>
              <a:ea typeface="ＭＳ Ｐゴシック"/>
              <a:cs typeface="+mn-cs"/>
            </a:rPr>
            <a:t>主な要因</a:t>
          </a:r>
          <a:r>
            <a:rPr lang="ja-JP" altLang="ja-JP" sz="1000">
              <a:solidFill>
                <a:schemeClr val="dk1"/>
              </a:solidFill>
              <a:effectLst/>
              <a:latin typeface="ＭＳ Ｐゴシック"/>
              <a:ea typeface="ＭＳ Ｐゴシック"/>
              <a:cs typeface="+mn-cs"/>
            </a:rPr>
            <a:t>は、学校施設整備事業等に係る元金償還の開始による</a:t>
          </a:r>
          <a:r>
            <a:rPr lang="ja-JP" altLang="en-US" sz="1000">
              <a:solidFill>
                <a:schemeClr val="dk1"/>
              </a:solidFill>
              <a:effectLst/>
              <a:latin typeface="ＭＳ Ｐゴシック"/>
              <a:ea typeface="ＭＳ Ｐゴシック"/>
              <a:cs typeface="+mn-cs"/>
            </a:rPr>
            <a:t>148</a:t>
          </a:r>
          <a:r>
            <a:rPr lang="ja-JP" altLang="ja-JP" sz="1000">
              <a:solidFill>
                <a:schemeClr val="dk1"/>
              </a:solidFill>
              <a:effectLst/>
              <a:latin typeface="ＭＳ Ｐゴシック"/>
              <a:ea typeface="ＭＳ Ｐゴシック"/>
              <a:cs typeface="+mn-cs"/>
            </a:rPr>
            <a:t>百万円の増</a:t>
          </a:r>
          <a:r>
            <a:rPr lang="ja-JP" altLang="en-US" sz="1000">
              <a:solidFill>
                <a:schemeClr val="dk1"/>
              </a:solidFill>
              <a:effectLst/>
              <a:latin typeface="ＭＳ Ｐゴシック"/>
              <a:ea typeface="ＭＳ Ｐゴシック"/>
              <a:cs typeface="+mn-cs"/>
            </a:rPr>
            <a:t>である。</a:t>
          </a:r>
          <a:endParaRPr lang="ja-JP" altLang="ja-JP" sz="1000">
            <a:effectLst/>
            <a:latin typeface="ＭＳ Ｐゴシック"/>
            <a:ea typeface="ＭＳ Ｐゴシック"/>
          </a:endParaRPr>
        </a:p>
        <a:p>
          <a:r>
            <a:rPr lang="ja-JP" altLang="ja-JP" sz="1000">
              <a:solidFill>
                <a:schemeClr val="dk1"/>
              </a:solidFill>
              <a:effectLst/>
              <a:latin typeface="ＭＳ Ｐゴシック"/>
              <a:ea typeface="ＭＳ Ｐゴシック"/>
              <a:cs typeface="+mn-cs"/>
            </a:rPr>
            <a:t>　今後</a:t>
          </a:r>
          <a:r>
            <a:rPr lang="ja-JP" altLang="ja-JP" sz="1000">
              <a:solidFill>
                <a:schemeClr val="dk1"/>
              </a:solidFill>
              <a:effectLst/>
              <a:latin typeface="ＭＳ Ｐゴシック"/>
              <a:ea typeface="ＭＳ Ｐゴシック"/>
              <a:cs typeface="+mn-cs"/>
            </a:rPr>
            <a:t>、天王市民センター（仮称）や</a:t>
          </a:r>
          <a:r>
            <a:rPr lang="ja-JP" altLang="en-US" sz="1000">
              <a:solidFill>
                <a:schemeClr val="dk1"/>
              </a:solidFill>
              <a:effectLst/>
              <a:latin typeface="ＭＳ Ｐゴシック"/>
              <a:ea typeface="ＭＳ Ｐゴシック"/>
              <a:cs typeface="+mn-cs"/>
            </a:rPr>
            <a:t>天王こども園といった大型の</a:t>
          </a:r>
          <a:r>
            <a:rPr lang="ja-JP" altLang="ja-JP" sz="1000">
              <a:solidFill>
                <a:schemeClr val="dk1"/>
              </a:solidFill>
              <a:effectLst/>
              <a:latin typeface="ＭＳ Ｐゴシック"/>
              <a:ea typeface="ＭＳ Ｐゴシック"/>
              <a:cs typeface="+mn-cs"/>
            </a:rPr>
            <a:t>公共施設等</a:t>
          </a:r>
          <a:r>
            <a:rPr lang="ja-JP" altLang="ja-JP" sz="1000">
              <a:solidFill>
                <a:schemeClr val="dk1"/>
              </a:solidFill>
              <a:effectLst/>
              <a:latin typeface="ＭＳ Ｐゴシック"/>
              <a:ea typeface="ＭＳ Ｐゴシック"/>
              <a:cs typeface="+mn-cs"/>
            </a:rPr>
            <a:t>整備事業</a:t>
          </a:r>
          <a:r>
            <a:rPr lang="ja-JP" altLang="en-US" sz="1000">
              <a:solidFill>
                <a:schemeClr val="dk1"/>
              </a:solidFill>
              <a:effectLst/>
              <a:latin typeface="ＭＳ Ｐゴシック"/>
              <a:ea typeface="ＭＳ Ｐゴシック"/>
              <a:cs typeface="+mn-cs"/>
            </a:rPr>
            <a:t>を予定していることから</a:t>
          </a:r>
          <a:r>
            <a:rPr lang="ja-JP" altLang="ja-JP" sz="1000">
              <a:solidFill>
                <a:schemeClr val="dk1"/>
              </a:solidFill>
              <a:effectLst/>
              <a:latin typeface="ＭＳ Ｐゴシック"/>
              <a:ea typeface="ＭＳ Ｐゴシック"/>
              <a:cs typeface="+mn-cs"/>
            </a:rPr>
            <a:t>、比率はさらに上昇すると見込まれる</a:t>
          </a:r>
          <a:r>
            <a:rPr lang="ja-JP" altLang="en-US" sz="1000">
              <a:solidFill>
                <a:schemeClr val="dk1"/>
              </a:solidFill>
              <a:effectLst/>
              <a:latin typeface="ＭＳ Ｐゴシック"/>
              <a:ea typeface="ＭＳ Ｐゴシック"/>
              <a:cs typeface="+mn-cs"/>
            </a:rPr>
            <a:t>が</a:t>
          </a:r>
          <a:r>
            <a:rPr lang="ja-JP" altLang="ja-JP" sz="1000">
              <a:solidFill>
                <a:schemeClr val="dk1"/>
              </a:solidFill>
              <a:effectLst/>
              <a:latin typeface="ＭＳ Ｐゴシック"/>
              <a:ea typeface="ＭＳ Ｐゴシック"/>
              <a:cs typeface="+mn-cs"/>
            </a:rPr>
            <a:t>、地方債の繰上償還を着実に実施することで</a:t>
          </a:r>
          <a:r>
            <a:rPr lang="ja-JP" altLang="en-US" sz="1000">
              <a:solidFill>
                <a:schemeClr val="dk1"/>
              </a:solidFill>
              <a:effectLst/>
              <a:latin typeface="ＭＳ Ｐゴシック"/>
              <a:ea typeface="ＭＳ Ｐゴシック"/>
              <a:cs typeface="+mn-cs"/>
            </a:rPr>
            <a:t>、</a:t>
          </a:r>
          <a:r>
            <a:rPr lang="ja-JP" altLang="ja-JP" sz="1000">
              <a:solidFill>
                <a:schemeClr val="dk1"/>
              </a:solidFill>
              <a:effectLst/>
              <a:latin typeface="ＭＳ Ｐゴシック"/>
              <a:ea typeface="ＭＳ Ｐゴシック"/>
              <a:cs typeface="+mn-cs"/>
            </a:rPr>
            <a:t>元利償還金</a:t>
          </a:r>
          <a:r>
            <a:rPr lang="ja-JP" altLang="en-US" sz="1000">
              <a:solidFill>
                <a:schemeClr val="dk1"/>
              </a:solidFill>
              <a:effectLst/>
              <a:latin typeface="ＭＳ Ｐゴシック"/>
              <a:ea typeface="ＭＳ Ｐゴシック"/>
              <a:cs typeface="+mn-cs"/>
            </a:rPr>
            <a:t>及び地方債</a:t>
          </a:r>
          <a:r>
            <a:rPr lang="ja-JP" altLang="ja-JP" sz="1000">
              <a:solidFill>
                <a:schemeClr val="dk1"/>
              </a:solidFill>
              <a:effectLst/>
              <a:latin typeface="ＭＳ Ｐゴシック"/>
              <a:ea typeface="ＭＳ Ｐゴシック"/>
              <a:cs typeface="+mn-cs"/>
            </a:rPr>
            <a:t>残高</a:t>
          </a:r>
          <a:r>
            <a:rPr lang="ja-JP" altLang="en-US" sz="1000">
              <a:solidFill>
                <a:schemeClr val="dk1"/>
              </a:solidFill>
              <a:effectLst/>
              <a:latin typeface="ＭＳ Ｐゴシック"/>
              <a:ea typeface="ＭＳ Ｐゴシック"/>
              <a:cs typeface="+mn-cs"/>
            </a:rPr>
            <a:t>の抑制に努めていく</a:t>
          </a:r>
          <a:r>
            <a:rPr lang="ja-JP" altLang="ja-JP" sz="1000">
              <a:solidFill>
                <a:schemeClr val="dk1"/>
              </a:solidFill>
              <a:effectLst/>
              <a:latin typeface="ＭＳ Ｐゴシック"/>
              <a:ea typeface="ＭＳ Ｐゴシック"/>
              <a:cs typeface="+mn-cs"/>
            </a:rPr>
            <a:t>。</a:t>
          </a:r>
        </a:p>
      </xdr:txBody>
    </xdr:sp>
    <xdr:clientData/>
  </xdr:twoCellAnchor>
  <xdr:oneCellAnchor>
    <xdr:from xmlns:xdr="http://schemas.openxmlformats.org/drawingml/2006/spreadsheetDrawing">
      <xdr:col>3</xdr:col>
      <xdr:colOff>123825</xdr:colOff>
      <xdr:row>69</xdr:row>
      <xdr:rowOff>106045</xdr:rowOff>
    </xdr:from>
    <xdr:ext cx="298450" cy="220345"/>
    <xdr:sp macro="" textlink="">
      <xdr:nvSpPr>
        <xdr:cNvPr id="346" name="テキスト ボックス 345"/>
        <xdr:cNvSpPr txBox="1"/>
      </xdr:nvSpPr>
      <xdr:spPr>
        <a:xfrm>
          <a:off x="662940" y="1167320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179705</xdr:colOff>
      <xdr:row>84</xdr:row>
      <xdr:rowOff>12700</xdr:rowOff>
    </xdr:to>
    <xdr:cxnSp macro="">
      <xdr:nvCxnSpPr>
        <xdr:cNvPr id="347" name="直線コネクタ 346"/>
        <xdr:cNvCxnSpPr/>
      </xdr:nvCxnSpPr>
      <xdr:spPr>
        <a:xfrm>
          <a:off x="701040" y="1409446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40640</xdr:rowOff>
    </xdr:from>
    <xdr:ext cx="494665" cy="252730"/>
    <xdr:sp macro="" textlink="">
      <xdr:nvSpPr>
        <xdr:cNvPr id="348" name="テキスト ボックス 347"/>
        <xdr:cNvSpPr txBox="1"/>
      </xdr:nvSpPr>
      <xdr:spPr>
        <a:xfrm>
          <a:off x="233680" y="13954760"/>
          <a:ext cx="4946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142875</xdr:rowOff>
    </xdr:from>
    <xdr:to xmlns:xdr="http://schemas.openxmlformats.org/drawingml/2006/spreadsheetDrawing">
      <xdr:col>26</xdr:col>
      <xdr:colOff>179705</xdr:colOff>
      <xdr:row>81</xdr:row>
      <xdr:rowOff>142875</xdr:rowOff>
    </xdr:to>
    <xdr:cxnSp macro="">
      <xdr:nvCxnSpPr>
        <xdr:cNvPr id="349" name="直線コネクタ 348"/>
        <xdr:cNvCxnSpPr/>
      </xdr:nvCxnSpPr>
      <xdr:spPr>
        <a:xfrm>
          <a:off x="701040" y="1372171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494665" cy="253365"/>
    <xdr:sp macro="" textlink="">
      <xdr:nvSpPr>
        <xdr:cNvPr id="350" name="テキスト ボックス 349"/>
        <xdr:cNvSpPr txBox="1"/>
      </xdr:nvSpPr>
      <xdr:spPr>
        <a:xfrm>
          <a:off x="233680" y="13582650"/>
          <a:ext cx="494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106045</xdr:rowOff>
    </xdr:from>
    <xdr:to xmlns:xdr="http://schemas.openxmlformats.org/drawingml/2006/spreadsheetDrawing">
      <xdr:col>26</xdr:col>
      <xdr:colOff>179705</xdr:colOff>
      <xdr:row>79</xdr:row>
      <xdr:rowOff>106045</xdr:rowOff>
    </xdr:to>
    <xdr:cxnSp macro="">
      <xdr:nvCxnSpPr>
        <xdr:cNvPr id="351" name="直線コネクタ 350"/>
        <xdr:cNvCxnSpPr/>
      </xdr:nvCxnSpPr>
      <xdr:spPr>
        <a:xfrm>
          <a:off x="701040" y="1334960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133985</xdr:rowOff>
    </xdr:from>
    <xdr:ext cx="494665" cy="253365"/>
    <xdr:sp macro="" textlink="">
      <xdr:nvSpPr>
        <xdr:cNvPr id="352" name="テキスト ボックス 351"/>
        <xdr:cNvSpPr txBox="1"/>
      </xdr:nvSpPr>
      <xdr:spPr>
        <a:xfrm>
          <a:off x="233680" y="13209905"/>
          <a:ext cx="494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68580</xdr:rowOff>
    </xdr:from>
    <xdr:to xmlns:xdr="http://schemas.openxmlformats.org/drawingml/2006/spreadsheetDrawing">
      <xdr:col>26</xdr:col>
      <xdr:colOff>179705</xdr:colOff>
      <xdr:row>77</xdr:row>
      <xdr:rowOff>68580</xdr:rowOff>
    </xdr:to>
    <xdr:cxnSp macro="">
      <xdr:nvCxnSpPr>
        <xdr:cNvPr id="353" name="直線コネクタ 352"/>
        <xdr:cNvCxnSpPr/>
      </xdr:nvCxnSpPr>
      <xdr:spPr>
        <a:xfrm>
          <a:off x="701040" y="1297686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96520</xdr:rowOff>
    </xdr:from>
    <xdr:ext cx="494665" cy="252730"/>
    <xdr:sp macro="" textlink="">
      <xdr:nvSpPr>
        <xdr:cNvPr id="354" name="テキスト ボックス 353"/>
        <xdr:cNvSpPr txBox="1"/>
      </xdr:nvSpPr>
      <xdr:spPr>
        <a:xfrm>
          <a:off x="233680" y="12837160"/>
          <a:ext cx="4946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31115</xdr:rowOff>
    </xdr:from>
    <xdr:to xmlns:xdr="http://schemas.openxmlformats.org/drawingml/2006/spreadsheetDrawing">
      <xdr:col>26</xdr:col>
      <xdr:colOff>179705</xdr:colOff>
      <xdr:row>75</xdr:row>
      <xdr:rowOff>31115</xdr:rowOff>
    </xdr:to>
    <xdr:cxnSp macro="">
      <xdr:nvCxnSpPr>
        <xdr:cNvPr id="355" name="直線コネクタ 354"/>
        <xdr:cNvCxnSpPr/>
      </xdr:nvCxnSpPr>
      <xdr:spPr>
        <a:xfrm>
          <a:off x="701040" y="1260411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59690</xdr:rowOff>
    </xdr:from>
    <xdr:ext cx="494665" cy="253365"/>
    <xdr:sp macro="" textlink="">
      <xdr:nvSpPr>
        <xdr:cNvPr id="356" name="テキスト ボックス 355"/>
        <xdr:cNvSpPr txBox="1"/>
      </xdr:nvSpPr>
      <xdr:spPr>
        <a:xfrm>
          <a:off x="233680" y="12465050"/>
          <a:ext cx="494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161925</xdr:rowOff>
    </xdr:from>
    <xdr:to xmlns:xdr="http://schemas.openxmlformats.org/drawingml/2006/spreadsheetDrawing">
      <xdr:col>26</xdr:col>
      <xdr:colOff>179705</xdr:colOff>
      <xdr:row>72</xdr:row>
      <xdr:rowOff>161925</xdr:rowOff>
    </xdr:to>
    <xdr:cxnSp macro="">
      <xdr:nvCxnSpPr>
        <xdr:cNvPr id="357" name="直線コネクタ 356"/>
        <xdr:cNvCxnSpPr/>
      </xdr:nvCxnSpPr>
      <xdr:spPr>
        <a:xfrm>
          <a:off x="701040" y="1223200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22225</xdr:rowOff>
    </xdr:from>
    <xdr:ext cx="494665" cy="253365"/>
    <xdr:sp macro="" textlink="">
      <xdr:nvSpPr>
        <xdr:cNvPr id="358" name="テキスト ボックス 357"/>
        <xdr:cNvSpPr txBox="1"/>
      </xdr:nvSpPr>
      <xdr:spPr>
        <a:xfrm>
          <a:off x="233680" y="12092305"/>
          <a:ext cx="494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124460</xdr:rowOff>
    </xdr:from>
    <xdr:to xmlns:xdr="http://schemas.openxmlformats.org/drawingml/2006/spreadsheetDrawing">
      <xdr:col>26</xdr:col>
      <xdr:colOff>179705</xdr:colOff>
      <xdr:row>70</xdr:row>
      <xdr:rowOff>124460</xdr:rowOff>
    </xdr:to>
    <xdr:cxnSp macro="">
      <xdr:nvCxnSpPr>
        <xdr:cNvPr id="359" name="直線コネクタ 358"/>
        <xdr:cNvCxnSpPr/>
      </xdr:nvCxnSpPr>
      <xdr:spPr>
        <a:xfrm>
          <a:off x="701040" y="1185926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152400</xdr:rowOff>
    </xdr:from>
    <xdr:ext cx="494665" cy="252730"/>
    <xdr:sp macro="" textlink="">
      <xdr:nvSpPr>
        <xdr:cNvPr id="360" name="テキスト ボックス 359"/>
        <xdr:cNvSpPr txBox="1"/>
      </xdr:nvSpPr>
      <xdr:spPr>
        <a:xfrm>
          <a:off x="233680" y="11719560"/>
          <a:ext cx="4946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124460</xdr:rowOff>
    </xdr:from>
    <xdr:to xmlns:xdr="http://schemas.openxmlformats.org/drawingml/2006/spreadsheetDrawing">
      <xdr:col>26</xdr:col>
      <xdr:colOff>179705</xdr:colOff>
      <xdr:row>84</xdr:row>
      <xdr:rowOff>12700</xdr:rowOff>
    </xdr:to>
    <xdr:sp macro="" textlink="">
      <xdr:nvSpPr>
        <xdr:cNvPr id="361" name="公債費グラフ枠"/>
        <xdr:cNvSpPr/>
      </xdr:nvSpPr>
      <xdr:spPr>
        <a:xfrm>
          <a:off x="701040" y="11859260"/>
          <a:ext cx="4150995"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109220</xdr:rowOff>
    </xdr:from>
    <xdr:to xmlns:xdr="http://schemas.openxmlformats.org/drawingml/2006/spreadsheetDrawing">
      <xdr:col>24</xdr:col>
      <xdr:colOff>25400</xdr:colOff>
      <xdr:row>81</xdr:row>
      <xdr:rowOff>16510</xdr:rowOff>
    </xdr:to>
    <xdr:cxnSp macro="">
      <xdr:nvCxnSpPr>
        <xdr:cNvPr id="362" name="直線コネクタ 361"/>
        <xdr:cNvCxnSpPr/>
      </xdr:nvCxnSpPr>
      <xdr:spPr>
        <a:xfrm flipV="1">
          <a:off x="4338320" y="12179300"/>
          <a:ext cx="0" cy="1416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156210</xdr:rowOff>
    </xdr:from>
    <xdr:ext cx="762000" cy="253365"/>
    <xdr:sp macro="" textlink="">
      <xdr:nvSpPr>
        <xdr:cNvPr id="363" name="公債費最小値テキスト"/>
        <xdr:cNvSpPr txBox="1"/>
      </xdr:nvSpPr>
      <xdr:spPr>
        <a:xfrm>
          <a:off x="4427220" y="135674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16510</xdr:rowOff>
    </xdr:from>
    <xdr:to xmlns:xdr="http://schemas.openxmlformats.org/drawingml/2006/spreadsheetDrawing">
      <xdr:col>24</xdr:col>
      <xdr:colOff>114300</xdr:colOff>
      <xdr:row>81</xdr:row>
      <xdr:rowOff>16510</xdr:rowOff>
    </xdr:to>
    <xdr:cxnSp macro="">
      <xdr:nvCxnSpPr>
        <xdr:cNvPr id="364" name="直線コネクタ 363"/>
        <xdr:cNvCxnSpPr/>
      </xdr:nvCxnSpPr>
      <xdr:spPr>
        <a:xfrm>
          <a:off x="4269740" y="1359535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26035</xdr:rowOff>
    </xdr:from>
    <xdr:ext cx="762000" cy="253365"/>
    <xdr:sp macro="" textlink="">
      <xdr:nvSpPr>
        <xdr:cNvPr id="365" name="公債費最大値テキスト"/>
        <xdr:cNvSpPr txBox="1"/>
      </xdr:nvSpPr>
      <xdr:spPr>
        <a:xfrm>
          <a:off x="4427220" y="119284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109220</xdr:rowOff>
    </xdr:from>
    <xdr:to xmlns:xdr="http://schemas.openxmlformats.org/drawingml/2006/spreadsheetDrawing">
      <xdr:col>24</xdr:col>
      <xdr:colOff>114300</xdr:colOff>
      <xdr:row>72</xdr:row>
      <xdr:rowOff>109220</xdr:rowOff>
    </xdr:to>
    <xdr:cxnSp macro="">
      <xdr:nvCxnSpPr>
        <xdr:cNvPr id="366" name="直線コネクタ 365"/>
        <xdr:cNvCxnSpPr/>
      </xdr:nvCxnSpPr>
      <xdr:spPr>
        <a:xfrm>
          <a:off x="4269740" y="121793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76</xdr:row>
      <xdr:rowOff>50165</xdr:rowOff>
    </xdr:from>
    <xdr:to xmlns:xdr="http://schemas.openxmlformats.org/drawingml/2006/spreadsheetDrawing">
      <xdr:col>24</xdr:col>
      <xdr:colOff>25400</xdr:colOff>
      <xdr:row>76</xdr:row>
      <xdr:rowOff>94615</xdr:rowOff>
    </xdr:to>
    <xdr:cxnSp macro="">
      <xdr:nvCxnSpPr>
        <xdr:cNvPr id="367" name="直線コネクタ 366"/>
        <xdr:cNvCxnSpPr/>
      </xdr:nvCxnSpPr>
      <xdr:spPr>
        <a:xfrm>
          <a:off x="3594100" y="12790805"/>
          <a:ext cx="74422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39370</xdr:rowOff>
    </xdr:from>
    <xdr:ext cx="762000" cy="252730"/>
    <xdr:sp macro="" textlink="">
      <xdr:nvSpPr>
        <xdr:cNvPr id="368" name="公債費平均値テキスト"/>
        <xdr:cNvSpPr txBox="1"/>
      </xdr:nvSpPr>
      <xdr:spPr>
        <a:xfrm>
          <a:off x="4427220" y="1278001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67310</xdr:rowOff>
    </xdr:from>
    <xdr:to xmlns:xdr="http://schemas.openxmlformats.org/drawingml/2006/spreadsheetDrawing">
      <xdr:col>24</xdr:col>
      <xdr:colOff>76200</xdr:colOff>
      <xdr:row>76</xdr:row>
      <xdr:rowOff>166370</xdr:rowOff>
    </xdr:to>
    <xdr:sp macro="" textlink="">
      <xdr:nvSpPr>
        <xdr:cNvPr id="369" name="フローチャート: 判断 368"/>
        <xdr:cNvSpPr/>
      </xdr:nvSpPr>
      <xdr:spPr>
        <a:xfrm>
          <a:off x="4307840" y="12807950"/>
          <a:ext cx="8128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38735</xdr:rowOff>
    </xdr:from>
    <xdr:to xmlns:xdr="http://schemas.openxmlformats.org/drawingml/2006/spreadsheetDrawing">
      <xdr:col>19</xdr:col>
      <xdr:colOff>179705</xdr:colOff>
      <xdr:row>76</xdr:row>
      <xdr:rowOff>50165</xdr:rowOff>
    </xdr:to>
    <xdr:cxnSp macro="">
      <xdr:nvCxnSpPr>
        <xdr:cNvPr id="370" name="直線コネクタ 369"/>
        <xdr:cNvCxnSpPr/>
      </xdr:nvCxnSpPr>
      <xdr:spPr>
        <a:xfrm>
          <a:off x="2794000" y="12611735"/>
          <a:ext cx="8001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67310</xdr:rowOff>
    </xdr:from>
    <xdr:to xmlns:xdr="http://schemas.openxmlformats.org/drawingml/2006/spreadsheetDrawing">
      <xdr:col>20</xdr:col>
      <xdr:colOff>38100</xdr:colOff>
      <xdr:row>76</xdr:row>
      <xdr:rowOff>166370</xdr:rowOff>
    </xdr:to>
    <xdr:sp macro="" textlink="">
      <xdr:nvSpPr>
        <xdr:cNvPr id="371" name="フローチャート: 判断 370"/>
        <xdr:cNvSpPr/>
      </xdr:nvSpPr>
      <xdr:spPr>
        <a:xfrm>
          <a:off x="3550920" y="12807950"/>
          <a:ext cx="8128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151130</xdr:rowOff>
    </xdr:from>
    <xdr:ext cx="723265" cy="252730"/>
    <xdr:sp macro="" textlink="">
      <xdr:nvSpPr>
        <xdr:cNvPr id="372" name="テキスト ボックス 371"/>
        <xdr:cNvSpPr txBox="1"/>
      </xdr:nvSpPr>
      <xdr:spPr>
        <a:xfrm>
          <a:off x="3241040" y="12891770"/>
          <a:ext cx="723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74</xdr:row>
      <xdr:rowOff>153670</xdr:rowOff>
    </xdr:from>
    <xdr:to xmlns:xdr="http://schemas.openxmlformats.org/drawingml/2006/spreadsheetDrawing">
      <xdr:col>15</xdr:col>
      <xdr:colOff>98425</xdr:colOff>
      <xdr:row>75</xdr:row>
      <xdr:rowOff>38735</xdr:rowOff>
    </xdr:to>
    <xdr:cxnSp macro="">
      <xdr:nvCxnSpPr>
        <xdr:cNvPr id="373" name="直線コネクタ 372"/>
        <xdr:cNvCxnSpPr/>
      </xdr:nvCxnSpPr>
      <xdr:spPr>
        <a:xfrm>
          <a:off x="1986280" y="12559030"/>
          <a:ext cx="80772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59690</xdr:rowOff>
    </xdr:from>
    <xdr:to xmlns:xdr="http://schemas.openxmlformats.org/drawingml/2006/spreadsheetDrawing">
      <xdr:col>15</xdr:col>
      <xdr:colOff>149225</xdr:colOff>
      <xdr:row>76</xdr:row>
      <xdr:rowOff>159385</xdr:rowOff>
    </xdr:to>
    <xdr:sp macro="" textlink="">
      <xdr:nvSpPr>
        <xdr:cNvPr id="374" name="フローチャート: 判断 373"/>
        <xdr:cNvSpPr/>
      </xdr:nvSpPr>
      <xdr:spPr>
        <a:xfrm>
          <a:off x="2743200" y="128003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144145</xdr:rowOff>
    </xdr:from>
    <xdr:ext cx="762000" cy="240665"/>
    <xdr:sp macro="" textlink="">
      <xdr:nvSpPr>
        <xdr:cNvPr id="375" name="テキスト ボックス 374"/>
        <xdr:cNvSpPr txBox="1"/>
      </xdr:nvSpPr>
      <xdr:spPr>
        <a:xfrm>
          <a:off x="2453640" y="12884785"/>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74</xdr:row>
      <xdr:rowOff>153670</xdr:rowOff>
    </xdr:from>
    <xdr:to xmlns:xdr="http://schemas.openxmlformats.org/drawingml/2006/spreadsheetDrawing">
      <xdr:col>11</xdr:col>
      <xdr:colOff>9525</xdr:colOff>
      <xdr:row>74</xdr:row>
      <xdr:rowOff>161925</xdr:rowOff>
    </xdr:to>
    <xdr:cxnSp macro="">
      <xdr:nvCxnSpPr>
        <xdr:cNvPr id="376" name="直線コネクタ 375"/>
        <xdr:cNvCxnSpPr/>
      </xdr:nvCxnSpPr>
      <xdr:spPr>
        <a:xfrm flipV="1">
          <a:off x="1198880" y="12559030"/>
          <a:ext cx="7874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75</xdr:row>
      <xdr:rowOff>130175</xdr:rowOff>
    </xdr:from>
    <xdr:to xmlns:xdr="http://schemas.openxmlformats.org/drawingml/2006/spreadsheetDrawing">
      <xdr:col>11</xdr:col>
      <xdr:colOff>60325</xdr:colOff>
      <xdr:row>76</xdr:row>
      <xdr:rowOff>61595</xdr:rowOff>
    </xdr:to>
    <xdr:sp macro="" textlink="">
      <xdr:nvSpPr>
        <xdr:cNvPr id="377" name="フローチャート: 判断 376"/>
        <xdr:cNvSpPr/>
      </xdr:nvSpPr>
      <xdr:spPr>
        <a:xfrm>
          <a:off x="1955800" y="12703175"/>
          <a:ext cx="8128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47625</xdr:rowOff>
    </xdr:from>
    <xdr:ext cx="762000" cy="240030"/>
    <xdr:sp macro="" textlink="">
      <xdr:nvSpPr>
        <xdr:cNvPr id="378" name="テキスト ボックス 377"/>
        <xdr:cNvSpPr txBox="1"/>
      </xdr:nvSpPr>
      <xdr:spPr>
        <a:xfrm>
          <a:off x="1645920" y="12788265"/>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163830</xdr:rowOff>
    </xdr:from>
    <xdr:to xmlns:xdr="http://schemas.openxmlformats.org/drawingml/2006/spreadsheetDrawing">
      <xdr:col>6</xdr:col>
      <xdr:colOff>171450</xdr:colOff>
      <xdr:row>77</xdr:row>
      <xdr:rowOff>95250</xdr:rowOff>
    </xdr:to>
    <xdr:sp macro="" textlink="">
      <xdr:nvSpPr>
        <xdr:cNvPr id="379" name="フローチャート: 判断 378"/>
        <xdr:cNvSpPr/>
      </xdr:nvSpPr>
      <xdr:spPr>
        <a:xfrm>
          <a:off x="1148080" y="129044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80645</xdr:rowOff>
    </xdr:from>
    <xdr:ext cx="748665" cy="253365"/>
    <xdr:sp macro="" textlink="">
      <xdr:nvSpPr>
        <xdr:cNvPr id="380" name="テキスト ボックス 379"/>
        <xdr:cNvSpPr txBox="1"/>
      </xdr:nvSpPr>
      <xdr:spPr>
        <a:xfrm>
          <a:off x="858520" y="1298892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48665" cy="241935"/>
    <xdr:sp macro="" textlink="">
      <xdr:nvSpPr>
        <xdr:cNvPr id="381" name="テキスト ボックス 380"/>
        <xdr:cNvSpPr txBox="1"/>
      </xdr:nvSpPr>
      <xdr:spPr>
        <a:xfrm>
          <a:off x="4142740" y="14091920"/>
          <a:ext cx="7486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48665" cy="241935"/>
    <xdr:sp macro="" textlink="">
      <xdr:nvSpPr>
        <xdr:cNvPr id="382" name="テキスト ボックス 381"/>
        <xdr:cNvSpPr txBox="1"/>
      </xdr:nvSpPr>
      <xdr:spPr>
        <a:xfrm>
          <a:off x="3406140" y="14091920"/>
          <a:ext cx="7486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2000" cy="241935"/>
    <xdr:sp macro="" textlink="">
      <xdr:nvSpPr>
        <xdr:cNvPr id="383" name="テキスト ボックス 382"/>
        <xdr:cNvSpPr txBox="1"/>
      </xdr:nvSpPr>
      <xdr:spPr>
        <a:xfrm>
          <a:off x="2598420" y="14091920"/>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84</xdr:row>
      <xdr:rowOff>10160</xdr:rowOff>
    </xdr:from>
    <xdr:ext cx="762000" cy="241935"/>
    <xdr:sp macro="" textlink="">
      <xdr:nvSpPr>
        <xdr:cNvPr id="384" name="テキスト ボックス 383"/>
        <xdr:cNvSpPr txBox="1"/>
      </xdr:nvSpPr>
      <xdr:spPr>
        <a:xfrm>
          <a:off x="1797050" y="14091920"/>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48665" cy="241935"/>
    <xdr:sp macro="" textlink="">
      <xdr:nvSpPr>
        <xdr:cNvPr id="385" name="テキスト ボックス 384"/>
        <xdr:cNvSpPr txBox="1"/>
      </xdr:nvSpPr>
      <xdr:spPr>
        <a:xfrm>
          <a:off x="1003300" y="14091920"/>
          <a:ext cx="7486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44450</xdr:rowOff>
    </xdr:from>
    <xdr:to xmlns:xdr="http://schemas.openxmlformats.org/drawingml/2006/spreadsheetDrawing">
      <xdr:col>24</xdr:col>
      <xdr:colOff>76200</xdr:colOff>
      <xdr:row>76</xdr:row>
      <xdr:rowOff>144145</xdr:rowOff>
    </xdr:to>
    <xdr:sp macro="" textlink="">
      <xdr:nvSpPr>
        <xdr:cNvPr id="386" name="楕円 385"/>
        <xdr:cNvSpPr/>
      </xdr:nvSpPr>
      <xdr:spPr>
        <a:xfrm>
          <a:off x="4307840" y="12785090"/>
          <a:ext cx="8128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60960</xdr:rowOff>
    </xdr:from>
    <xdr:ext cx="762000" cy="253365"/>
    <xdr:sp macro="" textlink="">
      <xdr:nvSpPr>
        <xdr:cNvPr id="387" name="公債費該当値テキスト"/>
        <xdr:cNvSpPr txBox="1"/>
      </xdr:nvSpPr>
      <xdr:spPr>
        <a:xfrm>
          <a:off x="4427220" y="12633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0</xdr:rowOff>
    </xdr:from>
    <xdr:to xmlns:xdr="http://schemas.openxmlformats.org/drawingml/2006/spreadsheetDrawing">
      <xdr:col>20</xdr:col>
      <xdr:colOff>38100</xdr:colOff>
      <xdr:row>76</xdr:row>
      <xdr:rowOff>99060</xdr:rowOff>
    </xdr:to>
    <xdr:sp macro="" textlink="">
      <xdr:nvSpPr>
        <xdr:cNvPr id="388" name="楕円 387"/>
        <xdr:cNvSpPr/>
      </xdr:nvSpPr>
      <xdr:spPr>
        <a:xfrm>
          <a:off x="3550920" y="12740640"/>
          <a:ext cx="8128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109220</xdr:rowOff>
    </xdr:from>
    <xdr:ext cx="723265" cy="240030"/>
    <xdr:sp macro="" textlink="">
      <xdr:nvSpPr>
        <xdr:cNvPr id="389" name="テキスト ボックス 388"/>
        <xdr:cNvSpPr txBox="1"/>
      </xdr:nvSpPr>
      <xdr:spPr>
        <a:xfrm>
          <a:off x="3241040" y="12514580"/>
          <a:ext cx="7232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74</xdr:row>
      <xdr:rowOff>156210</xdr:rowOff>
    </xdr:from>
    <xdr:to xmlns:xdr="http://schemas.openxmlformats.org/drawingml/2006/spreadsheetDrawing">
      <xdr:col>15</xdr:col>
      <xdr:colOff>149225</xdr:colOff>
      <xdr:row>75</xdr:row>
      <xdr:rowOff>88265</xdr:rowOff>
    </xdr:to>
    <xdr:sp macro="" textlink="">
      <xdr:nvSpPr>
        <xdr:cNvPr id="390" name="楕円 389"/>
        <xdr:cNvSpPr/>
      </xdr:nvSpPr>
      <xdr:spPr>
        <a:xfrm>
          <a:off x="2743200" y="125615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97790</xdr:rowOff>
    </xdr:from>
    <xdr:ext cx="762000" cy="252730"/>
    <xdr:sp macro="" textlink="">
      <xdr:nvSpPr>
        <xdr:cNvPr id="391" name="テキスト ボックス 390"/>
        <xdr:cNvSpPr txBox="1"/>
      </xdr:nvSpPr>
      <xdr:spPr>
        <a:xfrm>
          <a:off x="2453640" y="123355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74</xdr:row>
      <xdr:rowOff>104775</xdr:rowOff>
    </xdr:from>
    <xdr:to xmlns:xdr="http://schemas.openxmlformats.org/drawingml/2006/spreadsheetDrawing">
      <xdr:col>11</xdr:col>
      <xdr:colOff>60325</xdr:colOff>
      <xdr:row>75</xdr:row>
      <xdr:rowOff>36195</xdr:rowOff>
    </xdr:to>
    <xdr:sp macro="" textlink="">
      <xdr:nvSpPr>
        <xdr:cNvPr id="392" name="楕円 391"/>
        <xdr:cNvSpPr/>
      </xdr:nvSpPr>
      <xdr:spPr>
        <a:xfrm>
          <a:off x="1955800" y="12510135"/>
          <a:ext cx="8128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45720</xdr:rowOff>
    </xdr:from>
    <xdr:ext cx="762000" cy="253365"/>
    <xdr:sp macro="" textlink="">
      <xdr:nvSpPr>
        <xdr:cNvPr id="393" name="テキスト ボックス 392"/>
        <xdr:cNvSpPr txBox="1"/>
      </xdr:nvSpPr>
      <xdr:spPr>
        <a:xfrm>
          <a:off x="1645920" y="12283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111760</xdr:rowOff>
    </xdr:from>
    <xdr:to xmlns:xdr="http://schemas.openxmlformats.org/drawingml/2006/spreadsheetDrawing">
      <xdr:col>6</xdr:col>
      <xdr:colOff>171450</xdr:colOff>
      <xdr:row>75</xdr:row>
      <xdr:rowOff>43180</xdr:rowOff>
    </xdr:to>
    <xdr:sp macro="" textlink="">
      <xdr:nvSpPr>
        <xdr:cNvPr id="394" name="楕円 393"/>
        <xdr:cNvSpPr/>
      </xdr:nvSpPr>
      <xdr:spPr>
        <a:xfrm>
          <a:off x="1148080" y="125171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53340</xdr:rowOff>
    </xdr:from>
    <xdr:ext cx="748665" cy="240030"/>
    <xdr:sp macro="" textlink="">
      <xdr:nvSpPr>
        <xdr:cNvPr id="395" name="テキスト ボックス 394"/>
        <xdr:cNvSpPr txBox="1"/>
      </xdr:nvSpPr>
      <xdr:spPr>
        <a:xfrm>
          <a:off x="858520" y="12291060"/>
          <a:ext cx="748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68580</xdr:rowOff>
    </xdr:from>
    <xdr:to xmlns:xdr="http://schemas.openxmlformats.org/drawingml/2006/spreadsheetDrawing">
      <xdr:col>85</xdr:col>
      <xdr:colOff>66675</xdr:colOff>
      <xdr:row>69</xdr:row>
      <xdr:rowOff>43180</xdr:rowOff>
    </xdr:to>
    <xdr:sp macro="" textlink="">
      <xdr:nvSpPr>
        <xdr:cNvPr id="396" name="正方形/長方形 395"/>
        <xdr:cNvSpPr/>
      </xdr:nvSpPr>
      <xdr:spPr>
        <a:xfrm>
          <a:off x="11186160" y="11300460"/>
          <a:ext cx="41554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130175</xdr:rowOff>
    </xdr:from>
    <xdr:to xmlns:xdr="http://schemas.openxmlformats.org/drawingml/2006/spreadsheetDrawing">
      <xdr:col>93</xdr:col>
      <xdr:colOff>3175</xdr:colOff>
      <xdr:row>69</xdr:row>
      <xdr:rowOff>43180</xdr:rowOff>
    </xdr:to>
    <xdr:sp macro="" textlink="">
      <xdr:nvSpPr>
        <xdr:cNvPr id="397" name="正方形/長方形 396"/>
        <xdr:cNvSpPr/>
      </xdr:nvSpPr>
      <xdr:spPr>
        <a:xfrm>
          <a:off x="15354300" y="11362055"/>
          <a:ext cx="136144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149225</xdr:rowOff>
    </xdr:from>
    <xdr:to xmlns:xdr="http://schemas.openxmlformats.org/drawingml/2006/spreadsheetDrawing">
      <xdr:col>93</xdr:col>
      <xdr:colOff>3175</xdr:colOff>
      <xdr:row>70</xdr:row>
      <xdr:rowOff>61595</xdr:rowOff>
    </xdr:to>
    <xdr:sp macro="" textlink="">
      <xdr:nvSpPr>
        <xdr:cNvPr id="398" name="正方形/長方形 397"/>
        <xdr:cNvSpPr/>
      </xdr:nvSpPr>
      <xdr:spPr>
        <a:xfrm>
          <a:off x="15354300" y="11548745"/>
          <a:ext cx="136144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130175</xdr:rowOff>
    </xdr:from>
    <xdr:to xmlns:xdr="http://schemas.openxmlformats.org/drawingml/2006/spreadsheetDrawing">
      <xdr:col>100</xdr:col>
      <xdr:colOff>165100</xdr:colOff>
      <xdr:row>69</xdr:row>
      <xdr:rowOff>43180</xdr:rowOff>
    </xdr:to>
    <xdr:sp macro="" textlink="">
      <xdr:nvSpPr>
        <xdr:cNvPr id="399" name="正方形/長方形 398"/>
        <xdr:cNvSpPr/>
      </xdr:nvSpPr>
      <xdr:spPr>
        <a:xfrm>
          <a:off x="16880840" y="11362055"/>
          <a:ext cx="12547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149225</xdr:rowOff>
    </xdr:from>
    <xdr:to xmlns:xdr="http://schemas.openxmlformats.org/drawingml/2006/spreadsheetDrawing">
      <xdr:col>100</xdr:col>
      <xdr:colOff>165100</xdr:colOff>
      <xdr:row>70</xdr:row>
      <xdr:rowOff>61595</xdr:rowOff>
    </xdr:to>
    <xdr:sp macro="" textlink="">
      <xdr:nvSpPr>
        <xdr:cNvPr id="400" name="正方形/長方形 399"/>
        <xdr:cNvSpPr/>
      </xdr:nvSpPr>
      <xdr:spPr>
        <a:xfrm>
          <a:off x="16880840" y="11548745"/>
          <a:ext cx="1254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67</xdr:row>
      <xdr:rowOff>130175</xdr:rowOff>
    </xdr:from>
    <xdr:to xmlns:xdr="http://schemas.openxmlformats.org/drawingml/2006/spreadsheetDrawing">
      <xdr:col>109</xdr:col>
      <xdr:colOff>104775</xdr:colOff>
      <xdr:row>69</xdr:row>
      <xdr:rowOff>43180</xdr:rowOff>
    </xdr:to>
    <xdr:sp macro="" textlink="">
      <xdr:nvSpPr>
        <xdr:cNvPr id="401" name="正方形/長方形 400"/>
        <xdr:cNvSpPr/>
      </xdr:nvSpPr>
      <xdr:spPr>
        <a:xfrm>
          <a:off x="18329910" y="11362055"/>
          <a:ext cx="136271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179705</xdr:colOff>
      <xdr:row>68</xdr:row>
      <xdr:rowOff>149225</xdr:rowOff>
    </xdr:from>
    <xdr:to xmlns:xdr="http://schemas.openxmlformats.org/drawingml/2006/spreadsheetDrawing">
      <xdr:col>109</xdr:col>
      <xdr:colOff>104775</xdr:colOff>
      <xdr:row>70</xdr:row>
      <xdr:rowOff>61595</xdr:rowOff>
    </xdr:to>
    <xdr:sp macro="" textlink="">
      <xdr:nvSpPr>
        <xdr:cNvPr id="402" name="正方形/長方形 401"/>
        <xdr:cNvSpPr/>
      </xdr:nvSpPr>
      <xdr:spPr>
        <a:xfrm>
          <a:off x="18329910" y="11548745"/>
          <a:ext cx="136271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124460</xdr:rowOff>
    </xdr:from>
    <xdr:to xmlns:xdr="http://schemas.openxmlformats.org/drawingml/2006/spreadsheetDrawing">
      <xdr:col>85</xdr:col>
      <xdr:colOff>66675</xdr:colOff>
      <xdr:row>84</xdr:row>
      <xdr:rowOff>12700</xdr:rowOff>
    </xdr:to>
    <xdr:sp macro="" textlink="">
      <xdr:nvSpPr>
        <xdr:cNvPr id="403" name="正方形/長方形 402"/>
        <xdr:cNvSpPr/>
      </xdr:nvSpPr>
      <xdr:spPr>
        <a:xfrm>
          <a:off x="11186160" y="11859260"/>
          <a:ext cx="415544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70</xdr:row>
      <xdr:rowOff>124460</xdr:rowOff>
    </xdr:from>
    <xdr:to xmlns:xdr="http://schemas.openxmlformats.org/drawingml/2006/spreadsheetDrawing">
      <xdr:col>113</xdr:col>
      <xdr:colOff>130175</xdr:colOff>
      <xdr:row>84</xdr:row>
      <xdr:rowOff>12700</xdr:rowOff>
    </xdr:to>
    <xdr:sp macro="" textlink="">
      <xdr:nvSpPr>
        <xdr:cNvPr id="404" name="正方形/長方形 403"/>
        <xdr:cNvSpPr/>
      </xdr:nvSpPr>
      <xdr:spPr>
        <a:xfrm>
          <a:off x="15634335" y="11859260"/>
          <a:ext cx="4802505" cy="2235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124460</xdr:rowOff>
    </xdr:from>
    <xdr:to xmlns:xdr="http://schemas.openxmlformats.org/drawingml/2006/spreadsheetDrawing">
      <xdr:col>106</xdr:col>
      <xdr:colOff>69850</xdr:colOff>
      <xdr:row>72</xdr:row>
      <xdr:rowOff>37465</xdr:rowOff>
    </xdr:to>
    <xdr:sp macro="" textlink="">
      <xdr:nvSpPr>
        <xdr:cNvPr id="405" name="正方形/長方形 404"/>
        <xdr:cNvSpPr/>
      </xdr:nvSpPr>
      <xdr:spPr>
        <a:xfrm>
          <a:off x="15694660" y="11859260"/>
          <a:ext cx="342392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99060</xdr:rowOff>
    </xdr:from>
    <xdr:to xmlns:xdr="http://schemas.openxmlformats.org/drawingml/2006/spreadsheetDrawing">
      <xdr:col>112</xdr:col>
      <xdr:colOff>177800</xdr:colOff>
      <xdr:row>83</xdr:row>
      <xdr:rowOff>117475</xdr:rowOff>
    </xdr:to>
    <xdr:sp macro="" textlink="" fLocksText="0">
      <xdr:nvSpPr>
        <xdr:cNvPr id="406" name="テキスト ボックス 405"/>
        <xdr:cNvSpPr txBox="1"/>
      </xdr:nvSpPr>
      <xdr:spPr>
        <a:xfrm>
          <a:off x="15732760" y="12169140"/>
          <a:ext cx="4572000" cy="186245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900">
              <a:solidFill>
                <a:schemeClr val="dk1"/>
              </a:solidFill>
              <a:effectLst/>
              <a:latin typeface="ＭＳ Ｐゴシック"/>
              <a:ea typeface="ＭＳ Ｐゴシック"/>
              <a:cs typeface="+mn-cs"/>
            </a:rPr>
            <a:t>　</a:t>
          </a:r>
          <a:r>
            <a:rPr lang="ja-JP" altLang="ja-JP" sz="900">
              <a:solidFill>
                <a:schemeClr val="dk1"/>
              </a:solidFill>
              <a:effectLst/>
              <a:latin typeface="ＭＳ Ｐゴシック"/>
              <a:ea typeface="ＭＳ Ｐゴシック"/>
              <a:cs typeface="+mn-cs"/>
            </a:rPr>
            <a:t>公債費以外の経常経費について、前年度から0.2</a:t>
          </a:r>
          <a:r>
            <a:rPr lang="ja-JP" altLang="ja-JP" sz="900">
              <a:solidFill>
                <a:schemeClr val="dk1"/>
              </a:solidFill>
              <a:effectLst/>
              <a:latin typeface="ＭＳ Ｐゴシック"/>
              <a:ea typeface="ＭＳ Ｐゴシック"/>
              <a:cs typeface="+mn-cs"/>
            </a:rPr>
            <a:t>ポイント</a:t>
          </a:r>
          <a:r>
            <a:rPr lang="ja-JP" altLang="en-US" sz="900">
              <a:solidFill>
                <a:schemeClr val="dk1"/>
              </a:solidFill>
              <a:effectLst/>
              <a:latin typeface="ＭＳ Ｐゴシック"/>
              <a:ea typeface="ＭＳ Ｐゴシック"/>
              <a:cs typeface="+mn-cs"/>
            </a:rPr>
            <a:t>低下</a:t>
          </a:r>
          <a:r>
            <a:rPr lang="ja-JP" altLang="ja-JP" sz="900">
              <a:solidFill>
                <a:schemeClr val="dk1"/>
              </a:solidFill>
              <a:effectLst/>
              <a:latin typeface="ＭＳ Ｐゴシック"/>
              <a:ea typeface="ＭＳ Ｐゴシック"/>
              <a:cs typeface="+mn-cs"/>
            </a:rPr>
            <a:t>して78.0</a:t>
          </a:r>
          <a:r>
            <a:rPr lang="ja-JP" altLang="ja-JP" sz="900">
              <a:solidFill>
                <a:schemeClr val="dk1"/>
              </a:solidFill>
              <a:effectLst/>
              <a:latin typeface="ＭＳ Ｐゴシック"/>
              <a:ea typeface="ＭＳ Ｐゴシック"/>
              <a:cs typeface="+mn-cs"/>
            </a:rPr>
            <a:t>％とな</a:t>
          </a:r>
          <a:r>
            <a:rPr lang="ja-JP" altLang="en-US" sz="900">
              <a:solidFill>
                <a:schemeClr val="dk1"/>
              </a:solidFill>
              <a:effectLst/>
              <a:latin typeface="ＭＳ Ｐゴシック"/>
              <a:ea typeface="ＭＳ Ｐゴシック"/>
              <a:cs typeface="+mn-cs"/>
            </a:rPr>
            <a:t>ったものの</a:t>
          </a:r>
          <a:r>
            <a:rPr lang="ja-JP" altLang="ja-JP" sz="900">
              <a:solidFill>
                <a:schemeClr val="dk1"/>
              </a:solidFill>
              <a:effectLst/>
              <a:latin typeface="ＭＳ Ｐゴシック"/>
              <a:ea typeface="ＭＳ Ｐゴシック"/>
              <a:cs typeface="+mn-cs"/>
            </a:rPr>
            <a:t>、類似団体平均を上回っている。</a:t>
          </a:r>
          <a:endParaRPr lang="ja-JP" altLang="ja-JP" sz="900">
            <a:effectLst/>
            <a:latin typeface="ＭＳ Ｐゴシック"/>
            <a:ea typeface="ＭＳ Ｐゴシック"/>
          </a:endParaRPr>
        </a:p>
        <a:p>
          <a:r>
            <a:rPr lang="ja-JP" altLang="ja-JP" sz="900">
              <a:solidFill>
                <a:schemeClr val="dk1"/>
              </a:solidFill>
              <a:effectLst/>
              <a:latin typeface="ＭＳ Ｐゴシック"/>
              <a:ea typeface="ＭＳ Ｐゴシック"/>
              <a:cs typeface="+mn-cs"/>
            </a:rPr>
            <a:t>　</a:t>
          </a:r>
          <a:r>
            <a:rPr lang="ja-JP" altLang="en-US" sz="900">
              <a:solidFill>
                <a:schemeClr val="dk1"/>
              </a:solidFill>
              <a:effectLst/>
              <a:latin typeface="ＭＳ Ｐゴシック"/>
              <a:ea typeface="ＭＳ Ｐゴシック"/>
              <a:cs typeface="+mn-cs"/>
            </a:rPr>
            <a:t>主な要因は、扶助費では</a:t>
          </a:r>
          <a:r>
            <a:rPr lang="ja-JP" altLang="ja-JP" sz="900">
              <a:solidFill>
                <a:schemeClr val="dk1"/>
              </a:solidFill>
              <a:effectLst/>
              <a:latin typeface="ＭＳ Ｐゴシック"/>
              <a:ea typeface="ＭＳ Ｐゴシック"/>
              <a:cs typeface="+mn-cs"/>
            </a:rPr>
            <a:t>経済対策臨時福祉給付金</a:t>
          </a:r>
          <a:r>
            <a:rPr lang="ja-JP" altLang="en-US" sz="900">
              <a:solidFill>
                <a:schemeClr val="dk1"/>
              </a:solidFill>
              <a:effectLst/>
              <a:latin typeface="ＭＳ Ｐゴシック"/>
              <a:ea typeface="ＭＳ Ｐゴシック"/>
              <a:cs typeface="+mn-cs"/>
            </a:rPr>
            <a:t>の減少</a:t>
          </a:r>
          <a:r>
            <a:rPr lang="ja-JP" altLang="en-US" sz="900">
              <a:solidFill>
                <a:schemeClr val="dk1"/>
              </a:solidFill>
              <a:effectLst/>
              <a:latin typeface="ＭＳ Ｐゴシック"/>
              <a:ea typeface="ＭＳ Ｐゴシック"/>
              <a:cs typeface="+mn-cs"/>
            </a:rPr>
            <a:t>、維持補修費では除排雪経費</a:t>
          </a:r>
          <a:r>
            <a:rPr lang="ja-JP" altLang="en-US" sz="900">
              <a:solidFill>
                <a:schemeClr val="dk1"/>
              </a:solidFill>
              <a:effectLst/>
              <a:latin typeface="ＭＳ Ｐゴシック"/>
              <a:ea typeface="ＭＳ Ｐゴシック"/>
              <a:cs typeface="+mn-cs"/>
            </a:rPr>
            <a:t>の減少などである。</a:t>
          </a:r>
          <a:endParaRPr lang="en-US" altLang="ja-JP" sz="900">
            <a:solidFill>
              <a:schemeClr val="dk1"/>
            </a:solidFill>
            <a:effectLst/>
            <a:latin typeface="ＭＳ Ｐゴシック"/>
            <a:ea typeface="ＭＳ Ｐゴシック"/>
            <a:cs typeface="+mn-cs"/>
          </a:endParaRPr>
        </a:p>
        <a:p>
          <a:r>
            <a:rPr lang="ja-JP" altLang="en-US" sz="900">
              <a:solidFill>
                <a:schemeClr val="dk1"/>
              </a:solidFill>
              <a:effectLst/>
              <a:latin typeface="ＭＳ Ｐゴシック"/>
              <a:ea typeface="ＭＳ Ｐゴシック"/>
              <a:cs typeface="+mn-cs"/>
            </a:rPr>
            <a:t>　一方、人件費では非常勤職員人件費が増加し、物件費では防災・健康拠点施設に係る指定管理料が増加したことで、全体では金額に大きな変動はみられない。</a:t>
          </a:r>
          <a:endParaRPr lang="en-US" altLang="ja-JP" sz="900">
            <a:solidFill>
              <a:schemeClr val="dk1"/>
            </a:solidFill>
            <a:effectLst/>
            <a:latin typeface="ＭＳ Ｐゴシック"/>
            <a:ea typeface="ＭＳ Ｐゴシック"/>
            <a:cs typeface="+mn-cs"/>
          </a:endParaRPr>
        </a:p>
        <a:p>
          <a:r>
            <a:rPr lang="ja-JP" altLang="en-US" sz="900">
              <a:solidFill>
                <a:schemeClr val="dk1"/>
              </a:solidFill>
              <a:effectLst/>
              <a:latin typeface="ＭＳ Ｐゴシック"/>
              <a:ea typeface="ＭＳ Ｐゴシック"/>
              <a:cs typeface="+mn-cs"/>
            </a:rPr>
            <a:t>　今後、会計年度任用職員制度に伴う人件費の見直しや、補助費等並びにその他で各種事業の見直し（縮減・廃止）を行うことで、経常経費の抑制に努めていく。</a:t>
          </a:r>
        </a:p>
      </xdr:txBody>
    </xdr:sp>
    <xdr:clientData/>
  </xdr:twoCellAnchor>
  <xdr:oneCellAnchor>
    <xdr:from xmlns:xdr="http://schemas.openxmlformats.org/drawingml/2006/spreadsheetDrawing">
      <xdr:col>62</xdr:col>
      <xdr:colOff>6350</xdr:colOff>
      <xdr:row>69</xdr:row>
      <xdr:rowOff>106045</xdr:rowOff>
    </xdr:from>
    <xdr:ext cx="285115" cy="220345"/>
    <xdr:sp macro="" textlink="">
      <xdr:nvSpPr>
        <xdr:cNvPr id="407" name="テキスト ボックス 406"/>
        <xdr:cNvSpPr txBox="1"/>
      </xdr:nvSpPr>
      <xdr:spPr>
        <a:xfrm>
          <a:off x="11148060" y="11673205"/>
          <a:ext cx="2851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8" name="直線コネクタ 407"/>
        <xdr:cNvCxnSpPr/>
      </xdr:nvCxnSpPr>
      <xdr:spPr>
        <a:xfrm>
          <a:off x="11186160" y="1409446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40640</xdr:rowOff>
    </xdr:from>
    <xdr:ext cx="494665" cy="252730"/>
    <xdr:sp macro="" textlink="">
      <xdr:nvSpPr>
        <xdr:cNvPr id="409" name="テキスト ボックス 408"/>
        <xdr:cNvSpPr txBox="1"/>
      </xdr:nvSpPr>
      <xdr:spPr>
        <a:xfrm>
          <a:off x="10739120" y="13954760"/>
          <a:ext cx="4946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68580</xdr:rowOff>
    </xdr:from>
    <xdr:to xmlns:xdr="http://schemas.openxmlformats.org/drawingml/2006/spreadsheetDrawing">
      <xdr:col>85</xdr:col>
      <xdr:colOff>66675</xdr:colOff>
      <xdr:row>81</xdr:row>
      <xdr:rowOff>68580</xdr:rowOff>
    </xdr:to>
    <xdr:cxnSp macro="">
      <xdr:nvCxnSpPr>
        <xdr:cNvPr id="410" name="直線コネクタ 409"/>
        <xdr:cNvCxnSpPr/>
      </xdr:nvCxnSpPr>
      <xdr:spPr>
        <a:xfrm>
          <a:off x="11186160" y="1364742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96520</xdr:rowOff>
    </xdr:from>
    <xdr:ext cx="494665" cy="252730"/>
    <xdr:sp macro="" textlink="">
      <xdr:nvSpPr>
        <xdr:cNvPr id="411" name="テキスト ボックス 410"/>
        <xdr:cNvSpPr txBox="1"/>
      </xdr:nvSpPr>
      <xdr:spPr>
        <a:xfrm>
          <a:off x="10739120" y="13507720"/>
          <a:ext cx="4946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124460</xdr:rowOff>
    </xdr:from>
    <xdr:to xmlns:xdr="http://schemas.openxmlformats.org/drawingml/2006/spreadsheetDrawing">
      <xdr:col>85</xdr:col>
      <xdr:colOff>66675</xdr:colOff>
      <xdr:row>78</xdr:row>
      <xdr:rowOff>124460</xdr:rowOff>
    </xdr:to>
    <xdr:cxnSp macro="">
      <xdr:nvCxnSpPr>
        <xdr:cNvPr id="412" name="直線コネクタ 411"/>
        <xdr:cNvCxnSpPr/>
      </xdr:nvCxnSpPr>
      <xdr:spPr>
        <a:xfrm>
          <a:off x="11186160" y="1320038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152400</xdr:rowOff>
    </xdr:from>
    <xdr:ext cx="494665" cy="252730"/>
    <xdr:sp macro="" textlink="">
      <xdr:nvSpPr>
        <xdr:cNvPr id="413" name="テキスト ボックス 412"/>
        <xdr:cNvSpPr txBox="1"/>
      </xdr:nvSpPr>
      <xdr:spPr>
        <a:xfrm>
          <a:off x="10739120" y="13060680"/>
          <a:ext cx="4946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4" name="直線コネクタ 413"/>
        <xdr:cNvCxnSpPr/>
      </xdr:nvCxnSpPr>
      <xdr:spPr>
        <a:xfrm>
          <a:off x="11186160" y="1275334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40640</xdr:rowOff>
    </xdr:from>
    <xdr:ext cx="494665" cy="252730"/>
    <xdr:sp macro="" textlink="">
      <xdr:nvSpPr>
        <xdr:cNvPr id="415" name="テキスト ボックス 414"/>
        <xdr:cNvSpPr txBox="1"/>
      </xdr:nvSpPr>
      <xdr:spPr>
        <a:xfrm>
          <a:off x="10739120" y="12613640"/>
          <a:ext cx="4946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68580</xdr:rowOff>
    </xdr:from>
    <xdr:to xmlns:xdr="http://schemas.openxmlformats.org/drawingml/2006/spreadsheetDrawing">
      <xdr:col>85</xdr:col>
      <xdr:colOff>66675</xdr:colOff>
      <xdr:row>73</xdr:row>
      <xdr:rowOff>68580</xdr:rowOff>
    </xdr:to>
    <xdr:cxnSp macro="">
      <xdr:nvCxnSpPr>
        <xdr:cNvPr id="416" name="直線コネクタ 415"/>
        <xdr:cNvCxnSpPr/>
      </xdr:nvCxnSpPr>
      <xdr:spPr>
        <a:xfrm>
          <a:off x="11186160" y="12306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96520</xdr:rowOff>
    </xdr:from>
    <xdr:ext cx="494665" cy="252730"/>
    <xdr:sp macro="" textlink="">
      <xdr:nvSpPr>
        <xdr:cNvPr id="417" name="テキスト ボックス 416"/>
        <xdr:cNvSpPr txBox="1"/>
      </xdr:nvSpPr>
      <xdr:spPr>
        <a:xfrm>
          <a:off x="10739120" y="12166600"/>
          <a:ext cx="4946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124460</xdr:rowOff>
    </xdr:from>
    <xdr:to xmlns:xdr="http://schemas.openxmlformats.org/drawingml/2006/spreadsheetDrawing">
      <xdr:col>85</xdr:col>
      <xdr:colOff>66675</xdr:colOff>
      <xdr:row>70</xdr:row>
      <xdr:rowOff>124460</xdr:rowOff>
    </xdr:to>
    <xdr:cxnSp macro="">
      <xdr:nvCxnSpPr>
        <xdr:cNvPr id="418" name="直線コネクタ 417"/>
        <xdr:cNvCxnSpPr/>
      </xdr:nvCxnSpPr>
      <xdr:spPr>
        <a:xfrm>
          <a:off x="11186160" y="1185926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152400</xdr:rowOff>
    </xdr:from>
    <xdr:ext cx="494665" cy="252730"/>
    <xdr:sp macro="" textlink="">
      <xdr:nvSpPr>
        <xdr:cNvPr id="419" name="テキスト ボックス 418"/>
        <xdr:cNvSpPr txBox="1"/>
      </xdr:nvSpPr>
      <xdr:spPr>
        <a:xfrm>
          <a:off x="10739120" y="11719560"/>
          <a:ext cx="4946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124460</xdr:rowOff>
    </xdr:from>
    <xdr:to xmlns:xdr="http://schemas.openxmlformats.org/drawingml/2006/spreadsheetDrawing">
      <xdr:col>85</xdr:col>
      <xdr:colOff>66675</xdr:colOff>
      <xdr:row>84</xdr:row>
      <xdr:rowOff>12700</xdr:rowOff>
    </xdr:to>
    <xdr:sp macro="" textlink="">
      <xdr:nvSpPr>
        <xdr:cNvPr id="420" name="公債費以外グラフ枠"/>
        <xdr:cNvSpPr/>
      </xdr:nvSpPr>
      <xdr:spPr>
        <a:xfrm>
          <a:off x="11186160" y="11859260"/>
          <a:ext cx="415544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45720</xdr:rowOff>
    </xdr:from>
    <xdr:to xmlns:xdr="http://schemas.openxmlformats.org/drawingml/2006/spreadsheetDrawing">
      <xdr:col>82</xdr:col>
      <xdr:colOff>107950</xdr:colOff>
      <xdr:row>80</xdr:row>
      <xdr:rowOff>3810</xdr:rowOff>
    </xdr:to>
    <xdr:cxnSp macro="">
      <xdr:nvCxnSpPr>
        <xdr:cNvPr id="421" name="直線コネクタ 420"/>
        <xdr:cNvCxnSpPr/>
      </xdr:nvCxnSpPr>
      <xdr:spPr>
        <a:xfrm flipV="1">
          <a:off x="14843760" y="12283440"/>
          <a:ext cx="0" cy="1131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79</xdr:row>
      <xdr:rowOff>144145</xdr:rowOff>
    </xdr:from>
    <xdr:ext cx="762000" cy="240665"/>
    <xdr:sp macro="" textlink="">
      <xdr:nvSpPr>
        <xdr:cNvPr id="422" name="公債費以外最小値テキスト"/>
        <xdr:cNvSpPr txBox="1"/>
      </xdr:nvSpPr>
      <xdr:spPr>
        <a:xfrm>
          <a:off x="14915515" y="13387705"/>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3810</xdr:rowOff>
    </xdr:from>
    <xdr:to xmlns:xdr="http://schemas.openxmlformats.org/drawingml/2006/spreadsheetDrawing">
      <xdr:col>82</xdr:col>
      <xdr:colOff>179705</xdr:colOff>
      <xdr:row>80</xdr:row>
      <xdr:rowOff>3810</xdr:rowOff>
    </xdr:to>
    <xdr:cxnSp macro="">
      <xdr:nvCxnSpPr>
        <xdr:cNvPr id="423" name="直線コネクタ 422"/>
        <xdr:cNvCxnSpPr/>
      </xdr:nvCxnSpPr>
      <xdr:spPr>
        <a:xfrm>
          <a:off x="14754860" y="1341501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71</xdr:row>
      <xdr:rowOff>130175</xdr:rowOff>
    </xdr:from>
    <xdr:ext cx="762000" cy="252095"/>
    <xdr:sp macro="" textlink="">
      <xdr:nvSpPr>
        <xdr:cNvPr id="424" name="公債費以外最大値テキスト"/>
        <xdr:cNvSpPr txBox="1"/>
      </xdr:nvSpPr>
      <xdr:spPr>
        <a:xfrm>
          <a:off x="14915515" y="120326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45720</xdr:rowOff>
    </xdr:from>
    <xdr:to xmlns:xdr="http://schemas.openxmlformats.org/drawingml/2006/spreadsheetDrawing">
      <xdr:col>82</xdr:col>
      <xdr:colOff>179705</xdr:colOff>
      <xdr:row>73</xdr:row>
      <xdr:rowOff>45720</xdr:rowOff>
    </xdr:to>
    <xdr:cxnSp macro="">
      <xdr:nvCxnSpPr>
        <xdr:cNvPr id="425" name="直線コネクタ 424"/>
        <xdr:cNvCxnSpPr/>
      </xdr:nvCxnSpPr>
      <xdr:spPr>
        <a:xfrm>
          <a:off x="14754860" y="122834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34925</xdr:rowOff>
    </xdr:from>
    <xdr:to xmlns:xdr="http://schemas.openxmlformats.org/drawingml/2006/spreadsheetDrawing">
      <xdr:col>82</xdr:col>
      <xdr:colOff>107950</xdr:colOff>
      <xdr:row>78</xdr:row>
      <xdr:rowOff>43180</xdr:rowOff>
    </xdr:to>
    <xdr:cxnSp macro="">
      <xdr:nvCxnSpPr>
        <xdr:cNvPr id="426" name="直線コネクタ 425"/>
        <xdr:cNvCxnSpPr/>
      </xdr:nvCxnSpPr>
      <xdr:spPr>
        <a:xfrm flipV="1">
          <a:off x="14086840" y="13110845"/>
          <a:ext cx="75692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76</xdr:row>
      <xdr:rowOff>71120</xdr:rowOff>
    </xdr:from>
    <xdr:ext cx="762000" cy="240665"/>
    <xdr:sp macro="" textlink="">
      <xdr:nvSpPr>
        <xdr:cNvPr id="427" name="公債費以外平均値テキスト"/>
        <xdr:cNvSpPr txBox="1"/>
      </xdr:nvSpPr>
      <xdr:spPr>
        <a:xfrm>
          <a:off x="14915515" y="12811760"/>
          <a:ext cx="762000" cy="2406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54610</xdr:rowOff>
    </xdr:from>
    <xdr:to xmlns:xdr="http://schemas.openxmlformats.org/drawingml/2006/spreadsheetDrawing">
      <xdr:col>82</xdr:col>
      <xdr:colOff>158750</xdr:colOff>
      <xdr:row>77</xdr:row>
      <xdr:rowOff>153670</xdr:rowOff>
    </xdr:to>
    <xdr:sp macro="" textlink="">
      <xdr:nvSpPr>
        <xdr:cNvPr id="428" name="フローチャート: 判断 427"/>
        <xdr:cNvSpPr/>
      </xdr:nvSpPr>
      <xdr:spPr>
        <a:xfrm>
          <a:off x="14792960" y="129628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78</xdr:row>
      <xdr:rowOff>43180</xdr:rowOff>
    </xdr:from>
    <xdr:to xmlns:xdr="http://schemas.openxmlformats.org/drawingml/2006/spreadsheetDrawing">
      <xdr:col>78</xdr:col>
      <xdr:colOff>69850</xdr:colOff>
      <xdr:row>78</xdr:row>
      <xdr:rowOff>52705</xdr:rowOff>
    </xdr:to>
    <xdr:cxnSp macro="">
      <xdr:nvCxnSpPr>
        <xdr:cNvPr id="429" name="直線コネクタ 428"/>
        <xdr:cNvCxnSpPr/>
      </xdr:nvCxnSpPr>
      <xdr:spPr>
        <a:xfrm flipV="1">
          <a:off x="13298170" y="13119100"/>
          <a:ext cx="78867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14605</xdr:rowOff>
    </xdr:from>
    <xdr:to xmlns:xdr="http://schemas.openxmlformats.org/drawingml/2006/spreadsheetDrawing">
      <xdr:col>78</xdr:col>
      <xdr:colOff>120650</xdr:colOff>
      <xdr:row>77</xdr:row>
      <xdr:rowOff>113665</xdr:rowOff>
    </xdr:to>
    <xdr:sp macro="" textlink="">
      <xdr:nvSpPr>
        <xdr:cNvPr id="430" name="フローチャート: 判断 429"/>
        <xdr:cNvSpPr/>
      </xdr:nvSpPr>
      <xdr:spPr>
        <a:xfrm>
          <a:off x="14036040" y="129228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123825</xdr:rowOff>
    </xdr:from>
    <xdr:ext cx="723265" cy="240665"/>
    <xdr:sp macro="" textlink="">
      <xdr:nvSpPr>
        <xdr:cNvPr id="431" name="テキスト ボックス 430"/>
        <xdr:cNvSpPr txBox="1"/>
      </xdr:nvSpPr>
      <xdr:spPr>
        <a:xfrm>
          <a:off x="13746480" y="12696825"/>
          <a:ext cx="72326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99060</xdr:rowOff>
    </xdr:from>
    <xdr:to xmlns:xdr="http://schemas.openxmlformats.org/drawingml/2006/spreadsheetDrawing">
      <xdr:col>73</xdr:col>
      <xdr:colOff>179705</xdr:colOff>
      <xdr:row>78</xdr:row>
      <xdr:rowOff>52705</xdr:rowOff>
    </xdr:to>
    <xdr:cxnSp macro="">
      <xdr:nvCxnSpPr>
        <xdr:cNvPr id="432" name="直線コネクタ 431"/>
        <xdr:cNvCxnSpPr/>
      </xdr:nvCxnSpPr>
      <xdr:spPr>
        <a:xfrm>
          <a:off x="12491720" y="13007340"/>
          <a:ext cx="80645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150495</xdr:rowOff>
    </xdr:from>
    <xdr:to xmlns:xdr="http://schemas.openxmlformats.org/drawingml/2006/spreadsheetDrawing">
      <xdr:col>74</xdr:col>
      <xdr:colOff>31750</xdr:colOff>
      <xdr:row>77</xdr:row>
      <xdr:rowOff>81915</xdr:rowOff>
    </xdr:to>
    <xdr:sp macro="" textlink="">
      <xdr:nvSpPr>
        <xdr:cNvPr id="433" name="フローチャート: 判断 432"/>
        <xdr:cNvSpPr/>
      </xdr:nvSpPr>
      <xdr:spPr>
        <a:xfrm>
          <a:off x="13248640" y="12891135"/>
          <a:ext cx="8128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92075</xdr:rowOff>
    </xdr:from>
    <xdr:ext cx="762000" cy="240665"/>
    <xdr:sp macro="" textlink="">
      <xdr:nvSpPr>
        <xdr:cNvPr id="434" name="テキスト ボックス 433"/>
        <xdr:cNvSpPr txBox="1"/>
      </xdr:nvSpPr>
      <xdr:spPr>
        <a:xfrm>
          <a:off x="12938760" y="12665075"/>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99060</xdr:rowOff>
    </xdr:from>
    <xdr:to xmlns:xdr="http://schemas.openxmlformats.org/drawingml/2006/spreadsheetDrawing">
      <xdr:col>69</xdr:col>
      <xdr:colOff>92075</xdr:colOff>
      <xdr:row>77</xdr:row>
      <xdr:rowOff>113030</xdr:rowOff>
    </xdr:to>
    <xdr:cxnSp macro="">
      <xdr:nvCxnSpPr>
        <xdr:cNvPr id="435" name="直線コネクタ 434"/>
        <xdr:cNvCxnSpPr/>
      </xdr:nvCxnSpPr>
      <xdr:spPr>
        <a:xfrm flipV="1">
          <a:off x="11684000" y="13007340"/>
          <a:ext cx="80772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114935</xdr:rowOff>
    </xdr:from>
    <xdr:to xmlns:xdr="http://schemas.openxmlformats.org/drawingml/2006/spreadsheetDrawing">
      <xdr:col>69</xdr:col>
      <xdr:colOff>142875</xdr:colOff>
      <xdr:row>77</xdr:row>
      <xdr:rowOff>46990</xdr:rowOff>
    </xdr:to>
    <xdr:sp macro="" textlink="">
      <xdr:nvSpPr>
        <xdr:cNvPr id="436" name="フローチャート: 判断 435"/>
        <xdr:cNvSpPr/>
      </xdr:nvSpPr>
      <xdr:spPr>
        <a:xfrm>
          <a:off x="12440920" y="128555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56515</xdr:rowOff>
    </xdr:from>
    <xdr:ext cx="762000" cy="253365"/>
    <xdr:sp macro="" textlink="">
      <xdr:nvSpPr>
        <xdr:cNvPr id="437" name="テキスト ボックス 436"/>
        <xdr:cNvSpPr txBox="1"/>
      </xdr:nvSpPr>
      <xdr:spPr>
        <a:xfrm>
          <a:off x="12151360" y="126295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148590</xdr:rowOff>
    </xdr:from>
    <xdr:to xmlns:xdr="http://schemas.openxmlformats.org/drawingml/2006/spreadsheetDrawing">
      <xdr:col>65</xdr:col>
      <xdr:colOff>53975</xdr:colOff>
      <xdr:row>76</xdr:row>
      <xdr:rowOff>80010</xdr:rowOff>
    </xdr:to>
    <xdr:sp macro="" textlink="">
      <xdr:nvSpPr>
        <xdr:cNvPr id="438" name="フローチャート: 判断 437"/>
        <xdr:cNvSpPr/>
      </xdr:nvSpPr>
      <xdr:spPr>
        <a:xfrm>
          <a:off x="11653520" y="12721590"/>
          <a:ext cx="8128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90170</xdr:rowOff>
    </xdr:from>
    <xdr:ext cx="762000" cy="240665"/>
    <xdr:sp macro="" textlink="">
      <xdr:nvSpPr>
        <xdr:cNvPr id="439" name="テキスト ボックス 438"/>
        <xdr:cNvSpPr txBox="1"/>
      </xdr:nvSpPr>
      <xdr:spPr>
        <a:xfrm>
          <a:off x="11343640" y="12495530"/>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48665" cy="241935"/>
    <xdr:sp macro="" textlink="">
      <xdr:nvSpPr>
        <xdr:cNvPr id="440" name="テキスト ボックス 439"/>
        <xdr:cNvSpPr txBox="1"/>
      </xdr:nvSpPr>
      <xdr:spPr>
        <a:xfrm>
          <a:off x="14648180" y="14091920"/>
          <a:ext cx="7486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48665" cy="241935"/>
    <xdr:sp macro="" textlink="">
      <xdr:nvSpPr>
        <xdr:cNvPr id="441" name="テキスト ボックス 440"/>
        <xdr:cNvSpPr txBox="1"/>
      </xdr:nvSpPr>
      <xdr:spPr>
        <a:xfrm>
          <a:off x="13891260" y="14091920"/>
          <a:ext cx="7486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2000" cy="241935"/>
    <xdr:sp macro="" textlink="">
      <xdr:nvSpPr>
        <xdr:cNvPr id="442" name="テキスト ボックス 441"/>
        <xdr:cNvSpPr txBox="1"/>
      </xdr:nvSpPr>
      <xdr:spPr>
        <a:xfrm>
          <a:off x="13103860" y="14091920"/>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41935"/>
    <xdr:sp macro="" textlink="">
      <xdr:nvSpPr>
        <xdr:cNvPr id="443" name="テキスト ボックス 442"/>
        <xdr:cNvSpPr txBox="1"/>
      </xdr:nvSpPr>
      <xdr:spPr>
        <a:xfrm>
          <a:off x="12296140" y="14091920"/>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84</xdr:row>
      <xdr:rowOff>10160</xdr:rowOff>
    </xdr:from>
    <xdr:ext cx="762000" cy="241935"/>
    <xdr:sp macro="" textlink="">
      <xdr:nvSpPr>
        <xdr:cNvPr id="444" name="テキスト ボックス 443"/>
        <xdr:cNvSpPr txBox="1"/>
      </xdr:nvSpPr>
      <xdr:spPr>
        <a:xfrm>
          <a:off x="11501120" y="14091920"/>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152400</xdr:rowOff>
    </xdr:from>
    <xdr:to xmlns:xdr="http://schemas.openxmlformats.org/drawingml/2006/spreadsheetDrawing">
      <xdr:col>82</xdr:col>
      <xdr:colOff>158750</xdr:colOff>
      <xdr:row>78</xdr:row>
      <xdr:rowOff>84455</xdr:rowOff>
    </xdr:to>
    <xdr:sp macro="" textlink="">
      <xdr:nvSpPr>
        <xdr:cNvPr id="445" name="楕円 444"/>
        <xdr:cNvSpPr/>
      </xdr:nvSpPr>
      <xdr:spPr>
        <a:xfrm>
          <a:off x="14792960" y="130606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77</xdr:row>
      <xdr:rowOff>125730</xdr:rowOff>
    </xdr:from>
    <xdr:ext cx="762000" cy="240665"/>
    <xdr:sp macro="" textlink="">
      <xdr:nvSpPr>
        <xdr:cNvPr id="446" name="公債費以外該当値テキスト"/>
        <xdr:cNvSpPr txBox="1"/>
      </xdr:nvSpPr>
      <xdr:spPr>
        <a:xfrm>
          <a:off x="14915515" y="13034010"/>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161925</xdr:rowOff>
    </xdr:from>
    <xdr:to xmlns:xdr="http://schemas.openxmlformats.org/drawingml/2006/spreadsheetDrawing">
      <xdr:col>78</xdr:col>
      <xdr:colOff>120650</xdr:colOff>
      <xdr:row>78</xdr:row>
      <xdr:rowOff>93345</xdr:rowOff>
    </xdr:to>
    <xdr:sp macro="" textlink="">
      <xdr:nvSpPr>
        <xdr:cNvPr id="447" name="楕円 446"/>
        <xdr:cNvSpPr/>
      </xdr:nvSpPr>
      <xdr:spPr>
        <a:xfrm>
          <a:off x="14036040" y="130702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78105</xdr:rowOff>
    </xdr:from>
    <xdr:ext cx="723265" cy="253365"/>
    <xdr:sp macro="" textlink="">
      <xdr:nvSpPr>
        <xdr:cNvPr id="448" name="テキスト ボックス 447"/>
        <xdr:cNvSpPr txBox="1"/>
      </xdr:nvSpPr>
      <xdr:spPr>
        <a:xfrm>
          <a:off x="13746480" y="13154025"/>
          <a:ext cx="723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78</xdr:row>
      <xdr:rowOff>3175</xdr:rowOff>
    </xdr:from>
    <xdr:to xmlns:xdr="http://schemas.openxmlformats.org/drawingml/2006/spreadsheetDrawing">
      <xdr:col>74</xdr:col>
      <xdr:colOff>31750</xdr:colOff>
      <xdr:row>78</xdr:row>
      <xdr:rowOff>102870</xdr:rowOff>
    </xdr:to>
    <xdr:sp macro="" textlink="">
      <xdr:nvSpPr>
        <xdr:cNvPr id="449" name="楕円 448"/>
        <xdr:cNvSpPr/>
      </xdr:nvSpPr>
      <xdr:spPr>
        <a:xfrm>
          <a:off x="13248640" y="13079095"/>
          <a:ext cx="8128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87630</xdr:rowOff>
    </xdr:from>
    <xdr:ext cx="762000" cy="240030"/>
    <xdr:sp macro="" textlink="">
      <xdr:nvSpPr>
        <xdr:cNvPr id="450" name="テキスト ボックス 449"/>
        <xdr:cNvSpPr txBox="1"/>
      </xdr:nvSpPr>
      <xdr:spPr>
        <a:xfrm>
          <a:off x="12938760" y="1316355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50165</xdr:rowOff>
    </xdr:from>
    <xdr:to xmlns:xdr="http://schemas.openxmlformats.org/drawingml/2006/spreadsheetDrawing">
      <xdr:col>69</xdr:col>
      <xdr:colOff>142875</xdr:colOff>
      <xdr:row>77</xdr:row>
      <xdr:rowOff>149225</xdr:rowOff>
    </xdr:to>
    <xdr:sp macro="" textlink="">
      <xdr:nvSpPr>
        <xdr:cNvPr id="451" name="楕円 450"/>
        <xdr:cNvSpPr/>
      </xdr:nvSpPr>
      <xdr:spPr>
        <a:xfrm>
          <a:off x="12440920" y="129584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133985</xdr:rowOff>
    </xdr:from>
    <xdr:ext cx="762000" cy="253365"/>
    <xdr:sp macro="" textlink="">
      <xdr:nvSpPr>
        <xdr:cNvPr id="452" name="テキスト ボックス 451"/>
        <xdr:cNvSpPr txBox="1"/>
      </xdr:nvSpPr>
      <xdr:spPr>
        <a:xfrm>
          <a:off x="12151360" y="130422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62865</xdr:rowOff>
    </xdr:from>
    <xdr:to xmlns:xdr="http://schemas.openxmlformats.org/drawingml/2006/spreadsheetDrawing">
      <xdr:col>65</xdr:col>
      <xdr:colOff>53975</xdr:colOff>
      <xdr:row>77</xdr:row>
      <xdr:rowOff>162560</xdr:rowOff>
    </xdr:to>
    <xdr:sp macro="" textlink="">
      <xdr:nvSpPr>
        <xdr:cNvPr id="453" name="楕円 452"/>
        <xdr:cNvSpPr/>
      </xdr:nvSpPr>
      <xdr:spPr>
        <a:xfrm>
          <a:off x="11653520" y="12971145"/>
          <a:ext cx="8128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147955</xdr:rowOff>
    </xdr:from>
    <xdr:ext cx="762000" cy="240665"/>
    <xdr:sp macro="" textlink="">
      <xdr:nvSpPr>
        <xdr:cNvPr id="454" name="テキスト ボックス 453"/>
        <xdr:cNvSpPr txBox="1"/>
      </xdr:nvSpPr>
      <xdr:spPr>
        <a:xfrm>
          <a:off x="11343640" y="13056235"/>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111760</xdr:rowOff>
    </xdr:from>
    <xdr:to xmlns:xdr="http://schemas.openxmlformats.org/drawingml/2006/spreadsheetDrawing">
      <xdr:col>34</xdr:col>
      <xdr:colOff>19050</xdr:colOff>
      <xdr:row>64</xdr:row>
      <xdr:rowOff>111760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86995</xdr:rowOff>
    </xdr:from>
    <xdr:to xmlns:xdr="http://schemas.openxmlformats.org/drawingml/2006/spreadsheetDrawing">
      <xdr:col>40</xdr:col>
      <xdr:colOff>279400</xdr:colOff>
      <xdr:row>3</xdr:row>
      <xdr:rowOff>18415</xdr:rowOff>
    </xdr:to>
    <xdr:sp macro="" textlink="">
      <xdr:nvSpPr>
        <xdr:cNvPr id="3" name="表題ボックス"/>
        <xdr:cNvSpPr/>
      </xdr:nvSpPr>
      <xdr:spPr>
        <a:xfrm>
          <a:off x="0" y="86995"/>
          <a:ext cx="11115040" cy="43434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1091565</xdr:colOff>
      <xdr:row>2</xdr:row>
      <xdr:rowOff>37465</xdr:rowOff>
    </xdr:to>
    <xdr:sp macro="" textlink="">
      <xdr:nvSpPr>
        <xdr:cNvPr id="4" name="団体名称ボックス1"/>
        <xdr:cNvSpPr/>
      </xdr:nvSpPr>
      <xdr:spPr>
        <a:xfrm>
          <a:off x="12700000" y="0"/>
          <a:ext cx="2724785"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1075690</xdr:colOff>
      <xdr:row>2</xdr:row>
      <xdr:rowOff>24765</xdr:rowOff>
    </xdr:to>
    <xdr:sp macro="" textlink="">
      <xdr:nvSpPr>
        <xdr:cNvPr id="5" name="団体名称ボックス2"/>
        <xdr:cNvSpPr/>
      </xdr:nvSpPr>
      <xdr:spPr>
        <a:xfrm>
          <a:off x="12709525" y="12700"/>
          <a:ext cx="2699385"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720090</xdr:colOff>
      <xdr:row>0</xdr:row>
      <xdr:rowOff>31115</xdr:rowOff>
    </xdr:from>
    <xdr:to xmlns:xdr="http://schemas.openxmlformats.org/drawingml/2006/spreadsheetDrawing">
      <xdr:col>43</xdr:col>
      <xdr:colOff>1056640</xdr:colOff>
      <xdr:row>2</xdr:row>
      <xdr:rowOff>12700</xdr:rowOff>
    </xdr:to>
    <xdr:sp macro="" textlink="">
      <xdr:nvSpPr>
        <xdr:cNvPr id="6" name="団体名称ボックス3"/>
        <xdr:cNvSpPr/>
      </xdr:nvSpPr>
      <xdr:spPr>
        <a:xfrm>
          <a:off x="12721590" y="31115"/>
          <a:ext cx="2668270" cy="31686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秋田県潟上市</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37465</xdr:rowOff>
    </xdr:to>
    <xdr:sp macro="" textlink="">
      <xdr:nvSpPr>
        <xdr:cNvPr id="7" name="正方形/長方形 6"/>
        <xdr:cNvSpPr/>
      </xdr:nvSpPr>
      <xdr:spPr>
        <a:xfrm>
          <a:off x="10736580" y="0"/>
          <a:ext cx="1766570"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1091565</xdr:colOff>
      <xdr:row>0</xdr:row>
      <xdr:rowOff>12700</xdr:rowOff>
    </xdr:from>
    <xdr:to xmlns:xdr="http://schemas.openxmlformats.org/drawingml/2006/spreadsheetDrawing">
      <xdr:col>41</xdr:col>
      <xdr:colOff>481965</xdr:colOff>
      <xdr:row>2</xdr:row>
      <xdr:rowOff>24765</xdr:rowOff>
    </xdr:to>
    <xdr:sp macro="" textlink="">
      <xdr:nvSpPr>
        <xdr:cNvPr id="8" name="正方形/長方形 7"/>
        <xdr:cNvSpPr/>
      </xdr:nvSpPr>
      <xdr:spPr>
        <a:xfrm>
          <a:off x="10761345" y="12700"/>
          <a:ext cx="1722120"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31115</xdr:rowOff>
    </xdr:from>
    <xdr:to xmlns:xdr="http://schemas.openxmlformats.org/drawingml/2006/spreadsheetDrawing">
      <xdr:col>41</xdr:col>
      <xdr:colOff>451485</xdr:colOff>
      <xdr:row>2</xdr:row>
      <xdr:rowOff>12700</xdr:rowOff>
    </xdr:to>
    <xdr:sp macro="" textlink="">
      <xdr:nvSpPr>
        <xdr:cNvPr id="9" name="正方形/長方形 8"/>
        <xdr:cNvSpPr/>
      </xdr:nvSpPr>
      <xdr:spPr>
        <a:xfrm>
          <a:off x="10788015" y="31115"/>
          <a:ext cx="1664970" cy="31686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28575</xdr:rowOff>
    </xdr:from>
    <xdr:to xmlns:xdr="http://schemas.openxmlformats.org/drawingml/2006/spreadsheetDrawing">
      <xdr:col>33</xdr:col>
      <xdr:colOff>114300</xdr:colOff>
      <xdr:row>64</xdr:row>
      <xdr:rowOff>108585</xdr:rowOff>
    </xdr:to>
    <xdr:sp macro="" textlink="">
      <xdr:nvSpPr>
        <xdr:cNvPr id="10" name="角丸四角形 9"/>
        <xdr:cNvSpPr/>
      </xdr:nvSpPr>
      <xdr:spPr>
        <a:xfrm>
          <a:off x="1949450" y="11799570"/>
          <a:ext cx="3822700"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64770</xdr:rowOff>
    </xdr:from>
    <xdr:to xmlns:xdr="http://schemas.openxmlformats.org/drawingml/2006/spreadsheetDrawing">
      <xdr:col>21</xdr:col>
      <xdr:colOff>0</xdr:colOff>
      <xdr:row>64</xdr:row>
      <xdr:rowOff>146050</xdr:rowOff>
    </xdr:to>
    <xdr:sp macro="" textlink="">
      <xdr:nvSpPr>
        <xdr:cNvPr id="11" name="正方形/長方形 10"/>
        <xdr:cNvSpPr/>
      </xdr:nvSpPr>
      <xdr:spPr>
        <a:xfrm>
          <a:off x="2463800" y="11835765"/>
          <a:ext cx="113665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151765</xdr:rowOff>
    </xdr:from>
    <xdr:to xmlns:xdr="http://schemas.openxmlformats.org/drawingml/2006/spreadsheetDrawing">
      <xdr:col>14</xdr:col>
      <xdr:colOff>38100</xdr:colOff>
      <xdr:row>63</xdr:row>
      <xdr:rowOff>151765</xdr:rowOff>
    </xdr:to>
    <xdr:cxnSp macro="">
      <xdr:nvCxnSpPr>
        <xdr:cNvPr id="12" name="直線コネクタ 11"/>
        <xdr:cNvCxnSpPr/>
      </xdr:nvCxnSpPr>
      <xdr:spPr>
        <a:xfrm>
          <a:off x="2184400" y="11922760"/>
          <a:ext cx="2540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102870</xdr:rowOff>
    </xdr:from>
    <xdr:to xmlns:xdr="http://schemas.openxmlformats.org/drawingml/2006/spreadsheetDrawing">
      <xdr:col>13</xdr:col>
      <xdr:colOff>139700</xdr:colOff>
      <xdr:row>64</xdr:row>
      <xdr:rowOff>34290</xdr:rowOff>
    </xdr:to>
    <xdr:sp macro="" textlink="">
      <xdr:nvSpPr>
        <xdr:cNvPr id="13" name="楕円 12"/>
        <xdr:cNvSpPr/>
      </xdr:nvSpPr>
      <xdr:spPr>
        <a:xfrm>
          <a:off x="2266950" y="1187386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102870</xdr:rowOff>
    </xdr:from>
    <xdr:to xmlns:xdr="http://schemas.openxmlformats.org/drawingml/2006/spreadsheetDrawing">
      <xdr:col>24</xdr:col>
      <xdr:colOff>12700</xdr:colOff>
      <xdr:row>64</xdr:row>
      <xdr:rowOff>34290</xdr:rowOff>
    </xdr:to>
    <xdr:sp macro="" textlink="">
      <xdr:nvSpPr>
        <xdr:cNvPr id="14" name="フローチャート: 判断 13"/>
        <xdr:cNvSpPr/>
      </xdr:nvSpPr>
      <xdr:spPr>
        <a:xfrm>
          <a:off x="4044950" y="11873865"/>
          <a:ext cx="825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64770</xdr:rowOff>
    </xdr:from>
    <xdr:to xmlns:xdr="http://schemas.openxmlformats.org/drawingml/2006/spreadsheetDrawing">
      <xdr:col>31</xdr:col>
      <xdr:colOff>76200</xdr:colOff>
      <xdr:row>64</xdr:row>
      <xdr:rowOff>146050</xdr:rowOff>
    </xdr:to>
    <xdr:sp macro="" textlink="">
      <xdr:nvSpPr>
        <xdr:cNvPr id="15" name="正方形/長方形 14"/>
        <xdr:cNvSpPr/>
      </xdr:nvSpPr>
      <xdr:spPr>
        <a:xfrm>
          <a:off x="4254500" y="11835765"/>
          <a:ext cx="113665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84455</xdr:rowOff>
    </xdr:to>
    <xdr:sp macro="" textlink="">
      <xdr:nvSpPr>
        <xdr:cNvPr id="16" name="正方形/長方形 15"/>
        <xdr:cNvSpPr/>
      </xdr:nvSpPr>
      <xdr:spPr>
        <a:xfrm>
          <a:off x="1949450" y="1047115"/>
          <a:ext cx="3822700" cy="24892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47115"/>
          <a:ext cx="1200150" cy="112776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114935</xdr:rowOff>
    </xdr:from>
    <xdr:to xmlns:xdr="http://schemas.openxmlformats.org/drawingml/2006/spreadsheetDrawing">
      <xdr:col>9</xdr:col>
      <xdr:colOff>12700</xdr:colOff>
      <xdr:row>8</xdr:row>
      <xdr:rowOff>28575</xdr:rowOff>
    </xdr:to>
    <xdr:sp macro="" textlink="">
      <xdr:nvSpPr>
        <xdr:cNvPr id="18" name="正方形/長方形 17"/>
        <xdr:cNvSpPr/>
      </xdr:nvSpPr>
      <xdr:spPr>
        <a:xfrm>
          <a:off x="419100" y="1158875"/>
          <a:ext cx="113665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40005</xdr:rowOff>
    </xdr:from>
    <xdr:to xmlns:xdr="http://schemas.openxmlformats.org/drawingml/2006/spreadsheetDrawing">
      <xdr:col>9</xdr:col>
      <xdr:colOff>12700</xdr:colOff>
      <xdr:row>9</xdr:row>
      <xdr:rowOff>120650</xdr:rowOff>
    </xdr:to>
    <xdr:sp macro="" textlink="">
      <xdr:nvSpPr>
        <xdr:cNvPr id="19" name="正方形/長方形 18"/>
        <xdr:cNvSpPr/>
      </xdr:nvSpPr>
      <xdr:spPr>
        <a:xfrm>
          <a:off x="419100" y="1419225"/>
          <a:ext cx="1136650" cy="24828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19100" y="1717675"/>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8890</xdr:rowOff>
    </xdr:from>
    <xdr:to xmlns:xdr="http://schemas.openxmlformats.org/drawingml/2006/spreadsheetDrawing">
      <xdr:col>1</xdr:col>
      <xdr:colOff>171450</xdr:colOff>
      <xdr:row>7</xdr:row>
      <xdr:rowOff>8890</xdr:rowOff>
    </xdr:to>
    <xdr:cxnSp macro="">
      <xdr:nvCxnSpPr>
        <xdr:cNvPr id="21" name="直線コネクタ 20"/>
        <xdr:cNvCxnSpPr/>
      </xdr:nvCxnSpPr>
      <xdr:spPr>
        <a:xfrm flipH="1">
          <a:off x="177800" y="122047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120650</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3525" y="1667510"/>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120650</xdr:rowOff>
    </xdr:from>
    <xdr:to xmlns:xdr="http://schemas.openxmlformats.org/drawingml/2006/spreadsheetDrawing">
      <xdr:col>1</xdr:col>
      <xdr:colOff>171450</xdr:colOff>
      <xdr:row>9</xdr:row>
      <xdr:rowOff>120650</xdr:rowOff>
    </xdr:to>
    <xdr:cxnSp macro="">
      <xdr:nvCxnSpPr>
        <xdr:cNvPr id="23" name="直線コネクタ 22"/>
        <xdr:cNvCxnSpPr/>
      </xdr:nvCxnSpPr>
      <xdr:spPr>
        <a:xfrm flipH="1">
          <a:off x="177800" y="1667510"/>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3525" y="19050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171450</xdr:colOff>
      <xdr:row>11</xdr:row>
      <xdr:rowOff>161925</xdr:rowOff>
    </xdr:to>
    <xdr:cxnSp macro="">
      <xdr:nvCxnSpPr>
        <xdr:cNvPr id="25" name="直線コネクタ 24"/>
        <xdr:cNvCxnSpPr/>
      </xdr:nvCxnSpPr>
      <xdr:spPr>
        <a:xfrm flipH="1">
          <a:off x="177800" y="204787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127635</xdr:rowOff>
    </xdr:from>
    <xdr:to xmlns:xdr="http://schemas.openxmlformats.org/drawingml/2006/spreadsheetDrawing">
      <xdr:col>1</xdr:col>
      <xdr:colOff>142875</xdr:colOff>
      <xdr:row>7</xdr:row>
      <xdr:rowOff>59055</xdr:rowOff>
    </xdr:to>
    <xdr:sp macro="" textlink="">
      <xdr:nvSpPr>
        <xdr:cNvPr id="26" name="楕円 25"/>
        <xdr:cNvSpPr/>
      </xdr:nvSpPr>
      <xdr:spPr>
        <a:xfrm>
          <a:off x="212725" y="117157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52705</xdr:rowOff>
    </xdr:from>
    <xdr:to xmlns:xdr="http://schemas.openxmlformats.org/drawingml/2006/spreadsheetDrawing">
      <xdr:col>1</xdr:col>
      <xdr:colOff>142875</xdr:colOff>
      <xdr:row>8</xdr:row>
      <xdr:rowOff>151765</xdr:rowOff>
    </xdr:to>
    <xdr:sp macro="" textlink="">
      <xdr:nvSpPr>
        <xdr:cNvPr id="27" name="フローチャート: 判断 26"/>
        <xdr:cNvSpPr/>
      </xdr:nvSpPr>
      <xdr:spPr>
        <a:xfrm>
          <a:off x="212725" y="143192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59055</xdr:rowOff>
    </xdr:from>
    <xdr:to xmlns:xdr="http://schemas.openxmlformats.org/drawingml/2006/spreadsheetDrawing">
      <xdr:col>33</xdr:col>
      <xdr:colOff>114300</xdr:colOff>
      <xdr:row>22</xdr:row>
      <xdr:rowOff>114935</xdr:rowOff>
    </xdr:to>
    <xdr:sp macro="" textlink="">
      <xdr:nvSpPr>
        <xdr:cNvPr id="28" name="正方形/長方形 27"/>
        <xdr:cNvSpPr/>
      </xdr:nvSpPr>
      <xdr:spPr>
        <a:xfrm>
          <a:off x="1949450" y="1605915"/>
          <a:ext cx="3822700" cy="225425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21590</xdr:rowOff>
    </xdr:from>
    <xdr:ext cx="398145" cy="267970"/>
    <xdr:sp macro="" textlink="">
      <xdr:nvSpPr>
        <xdr:cNvPr id="29" name="テキスト ボックス 28"/>
        <xdr:cNvSpPr txBox="1"/>
      </xdr:nvSpPr>
      <xdr:spPr>
        <a:xfrm>
          <a:off x="1524000" y="1233170"/>
          <a:ext cx="39814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114935</xdr:rowOff>
    </xdr:from>
    <xdr:to xmlns:xdr="http://schemas.openxmlformats.org/drawingml/2006/spreadsheetDrawing">
      <xdr:col>33</xdr:col>
      <xdr:colOff>114300</xdr:colOff>
      <xdr:row>22</xdr:row>
      <xdr:rowOff>114935</xdr:rowOff>
    </xdr:to>
    <xdr:cxnSp macro="">
      <xdr:nvCxnSpPr>
        <xdr:cNvPr id="30" name="直線コネクタ 29"/>
        <xdr:cNvCxnSpPr/>
      </xdr:nvCxnSpPr>
      <xdr:spPr>
        <a:xfrm>
          <a:off x="1949450" y="386016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3175</xdr:rowOff>
    </xdr:from>
    <xdr:to xmlns:xdr="http://schemas.openxmlformats.org/drawingml/2006/spreadsheetDrawing">
      <xdr:col>33</xdr:col>
      <xdr:colOff>114300</xdr:colOff>
      <xdr:row>20</xdr:row>
      <xdr:rowOff>3175</xdr:rowOff>
    </xdr:to>
    <xdr:cxnSp macro="">
      <xdr:nvCxnSpPr>
        <xdr:cNvPr id="31" name="直線コネクタ 30"/>
        <xdr:cNvCxnSpPr/>
      </xdr:nvCxnSpPr>
      <xdr:spPr>
        <a:xfrm>
          <a:off x="1949450" y="341312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31750</xdr:rowOff>
    </xdr:from>
    <xdr:ext cx="748665" cy="240030"/>
    <xdr:sp macro="" textlink="">
      <xdr:nvSpPr>
        <xdr:cNvPr id="32" name="テキスト ボックス 31"/>
        <xdr:cNvSpPr txBox="1"/>
      </xdr:nvSpPr>
      <xdr:spPr>
        <a:xfrm>
          <a:off x="1250950" y="3274060"/>
          <a:ext cx="748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59055</xdr:rowOff>
    </xdr:from>
    <xdr:to xmlns:xdr="http://schemas.openxmlformats.org/drawingml/2006/spreadsheetDrawing">
      <xdr:col>33</xdr:col>
      <xdr:colOff>114300</xdr:colOff>
      <xdr:row>17</xdr:row>
      <xdr:rowOff>59055</xdr:rowOff>
    </xdr:to>
    <xdr:cxnSp macro="">
      <xdr:nvCxnSpPr>
        <xdr:cNvPr id="33" name="直線コネクタ 32"/>
        <xdr:cNvCxnSpPr/>
      </xdr:nvCxnSpPr>
      <xdr:spPr>
        <a:xfrm>
          <a:off x="1949450" y="29660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87630</xdr:rowOff>
    </xdr:from>
    <xdr:ext cx="748665" cy="240030"/>
    <xdr:sp macro="" textlink="">
      <xdr:nvSpPr>
        <xdr:cNvPr id="34" name="テキスト ボックス 33"/>
        <xdr:cNvSpPr txBox="1"/>
      </xdr:nvSpPr>
      <xdr:spPr>
        <a:xfrm>
          <a:off x="1250950" y="2827020"/>
          <a:ext cx="748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117475</xdr:rowOff>
    </xdr:from>
    <xdr:to xmlns:xdr="http://schemas.openxmlformats.org/drawingml/2006/spreadsheetDrawing">
      <xdr:col>33</xdr:col>
      <xdr:colOff>114300</xdr:colOff>
      <xdr:row>14</xdr:row>
      <xdr:rowOff>117475</xdr:rowOff>
    </xdr:to>
    <xdr:cxnSp macro="">
      <xdr:nvCxnSpPr>
        <xdr:cNvPr id="35" name="直線コネクタ 34"/>
        <xdr:cNvCxnSpPr/>
      </xdr:nvCxnSpPr>
      <xdr:spPr>
        <a:xfrm>
          <a:off x="1949450" y="251777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146685</xdr:rowOff>
    </xdr:from>
    <xdr:ext cx="748665" cy="244475"/>
    <xdr:sp macro="" textlink="">
      <xdr:nvSpPr>
        <xdr:cNvPr id="36" name="テキスト ボックス 35"/>
        <xdr:cNvSpPr txBox="1"/>
      </xdr:nvSpPr>
      <xdr:spPr>
        <a:xfrm>
          <a:off x="1250950" y="2375535"/>
          <a:ext cx="7486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3175</xdr:rowOff>
    </xdr:from>
    <xdr:to xmlns:xdr="http://schemas.openxmlformats.org/drawingml/2006/spreadsheetDrawing">
      <xdr:col>33</xdr:col>
      <xdr:colOff>114300</xdr:colOff>
      <xdr:row>12</xdr:row>
      <xdr:rowOff>3175</xdr:rowOff>
    </xdr:to>
    <xdr:cxnSp macro="">
      <xdr:nvCxnSpPr>
        <xdr:cNvPr id="37" name="直線コネクタ 36"/>
        <xdr:cNvCxnSpPr/>
      </xdr:nvCxnSpPr>
      <xdr:spPr>
        <a:xfrm>
          <a:off x="1949450" y="206057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32385</xdr:rowOff>
    </xdr:from>
    <xdr:ext cx="748665" cy="248285"/>
    <xdr:sp macro="" textlink="">
      <xdr:nvSpPr>
        <xdr:cNvPr id="38" name="テキスト ボックス 37"/>
        <xdr:cNvSpPr txBox="1"/>
      </xdr:nvSpPr>
      <xdr:spPr>
        <a:xfrm>
          <a:off x="1250950" y="1918335"/>
          <a:ext cx="7486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59055</xdr:rowOff>
    </xdr:from>
    <xdr:to xmlns:xdr="http://schemas.openxmlformats.org/drawingml/2006/spreadsheetDrawing">
      <xdr:col>33</xdr:col>
      <xdr:colOff>114300</xdr:colOff>
      <xdr:row>9</xdr:row>
      <xdr:rowOff>59055</xdr:rowOff>
    </xdr:to>
    <xdr:cxnSp macro="">
      <xdr:nvCxnSpPr>
        <xdr:cNvPr id="39" name="直線コネクタ 38"/>
        <xdr:cNvCxnSpPr/>
      </xdr:nvCxnSpPr>
      <xdr:spPr>
        <a:xfrm>
          <a:off x="1949450" y="160591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87630</xdr:rowOff>
    </xdr:from>
    <xdr:ext cx="748665" cy="240030"/>
    <xdr:sp macro="" textlink="">
      <xdr:nvSpPr>
        <xdr:cNvPr id="40" name="テキスト ボックス 39"/>
        <xdr:cNvSpPr txBox="1"/>
      </xdr:nvSpPr>
      <xdr:spPr>
        <a:xfrm>
          <a:off x="1250950" y="1466850"/>
          <a:ext cx="748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59055</xdr:rowOff>
    </xdr:from>
    <xdr:to xmlns:xdr="http://schemas.openxmlformats.org/drawingml/2006/spreadsheetDrawing">
      <xdr:col>33</xdr:col>
      <xdr:colOff>114300</xdr:colOff>
      <xdr:row>22</xdr:row>
      <xdr:rowOff>114935</xdr:rowOff>
    </xdr:to>
    <xdr:sp macro="" textlink="">
      <xdr:nvSpPr>
        <xdr:cNvPr id="41" name="人口1人当たり決算額の推移グラフ枠130"/>
        <xdr:cNvSpPr/>
      </xdr:nvSpPr>
      <xdr:spPr>
        <a:xfrm>
          <a:off x="1949450" y="1605915"/>
          <a:ext cx="3822700" cy="225425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22225</xdr:rowOff>
    </xdr:from>
    <xdr:to xmlns:xdr="http://schemas.openxmlformats.org/drawingml/2006/spreadsheetDrawing">
      <xdr:col>29</xdr:col>
      <xdr:colOff>127000</xdr:colOff>
      <xdr:row>18</xdr:row>
      <xdr:rowOff>48260</xdr:rowOff>
    </xdr:to>
    <xdr:cxnSp macro="">
      <xdr:nvCxnSpPr>
        <xdr:cNvPr id="42" name="直線コネクタ 41"/>
        <xdr:cNvCxnSpPr/>
      </xdr:nvCxnSpPr>
      <xdr:spPr>
        <a:xfrm flipV="1">
          <a:off x="5099050" y="2079625"/>
          <a:ext cx="0" cy="10433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20320</xdr:rowOff>
    </xdr:from>
    <xdr:ext cx="762000" cy="252095"/>
    <xdr:sp macro="" textlink="">
      <xdr:nvSpPr>
        <xdr:cNvPr id="43" name="人口1人当たり決算額の推移最小値テキスト130"/>
        <xdr:cNvSpPr txBox="1"/>
      </xdr:nvSpPr>
      <xdr:spPr>
        <a:xfrm>
          <a:off x="5168900" y="309499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64,976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48260</xdr:rowOff>
    </xdr:from>
    <xdr:to xmlns:xdr="http://schemas.openxmlformats.org/drawingml/2006/spreadsheetDrawing">
      <xdr:col>30</xdr:col>
      <xdr:colOff>25400</xdr:colOff>
      <xdr:row>18</xdr:row>
      <xdr:rowOff>48260</xdr:rowOff>
    </xdr:to>
    <xdr:cxnSp macro="">
      <xdr:nvCxnSpPr>
        <xdr:cNvPr id="44" name="直線コネクタ 43"/>
        <xdr:cNvCxnSpPr/>
      </xdr:nvCxnSpPr>
      <xdr:spPr>
        <a:xfrm>
          <a:off x="5010150" y="312293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109220</xdr:rowOff>
    </xdr:from>
    <xdr:ext cx="762000" cy="251460"/>
    <xdr:sp macro="" textlink="">
      <xdr:nvSpPr>
        <xdr:cNvPr id="45" name="人口1人当たり決算額の推移最大値テキスト130"/>
        <xdr:cNvSpPr txBox="1"/>
      </xdr:nvSpPr>
      <xdr:spPr>
        <a:xfrm>
          <a:off x="5168900" y="18237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295,789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22225</xdr:rowOff>
    </xdr:from>
    <xdr:to xmlns:xdr="http://schemas.openxmlformats.org/drawingml/2006/spreadsheetDrawing">
      <xdr:col>30</xdr:col>
      <xdr:colOff>25400</xdr:colOff>
      <xdr:row>12</xdr:row>
      <xdr:rowOff>22225</xdr:rowOff>
    </xdr:to>
    <xdr:cxnSp macro="">
      <xdr:nvCxnSpPr>
        <xdr:cNvPr id="46" name="直線コネクタ 45"/>
        <xdr:cNvCxnSpPr/>
      </xdr:nvCxnSpPr>
      <xdr:spPr>
        <a:xfrm>
          <a:off x="5010150" y="207962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51435</xdr:rowOff>
    </xdr:from>
    <xdr:to xmlns:xdr="http://schemas.openxmlformats.org/drawingml/2006/spreadsheetDrawing">
      <xdr:col>29</xdr:col>
      <xdr:colOff>127000</xdr:colOff>
      <xdr:row>17</xdr:row>
      <xdr:rowOff>53340</xdr:rowOff>
    </xdr:to>
    <xdr:cxnSp macro="">
      <xdr:nvCxnSpPr>
        <xdr:cNvPr id="47" name="直線コネクタ 46"/>
        <xdr:cNvCxnSpPr/>
      </xdr:nvCxnSpPr>
      <xdr:spPr>
        <a:xfrm flipV="1">
          <a:off x="4508500" y="2958465"/>
          <a:ext cx="59055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36830</xdr:rowOff>
    </xdr:from>
    <xdr:ext cx="762000" cy="241300"/>
    <xdr:sp macro="" textlink="">
      <xdr:nvSpPr>
        <xdr:cNvPr id="48" name="人口1人当たり決算額の推移平均値テキスト130"/>
        <xdr:cNvSpPr txBox="1"/>
      </xdr:nvSpPr>
      <xdr:spPr>
        <a:xfrm>
          <a:off x="5168900" y="2943860"/>
          <a:ext cx="762000" cy="2413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5080</xdr:rowOff>
    </xdr:from>
    <xdr:to xmlns:xdr="http://schemas.openxmlformats.org/drawingml/2006/spreadsheetDrawing">
      <xdr:col>29</xdr:col>
      <xdr:colOff>171450</xdr:colOff>
      <xdr:row>17</xdr:row>
      <xdr:rowOff>104775</xdr:rowOff>
    </xdr:to>
    <xdr:sp macro="" textlink="">
      <xdr:nvSpPr>
        <xdr:cNvPr id="49" name="フローチャート: 判断 48"/>
        <xdr:cNvSpPr/>
      </xdr:nvSpPr>
      <xdr:spPr>
        <a:xfrm>
          <a:off x="5048250" y="2912110"/>
          <a:ext cx="9525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52070</xdr:rowOff>
    </xdr:from>
    <xdr:to xmlns:xdr="http://schemas.openxmlformats.org/drawingml/2006/spreadsheetDrawing">
      <xdr:col>26</xdr:col>
      <xdr:colOff>50800</xdr:colOff>
      <xdr:row>17</xdr:row>
      <xdr:rowOff>53340</xdr:rowOff>
    </xdr:to>
    <xdr:cxnSp macro="">
      <xdr:nvCxnSpPr>
        <xdr:cNvPr id="50" name="直線コネクタ 49"/>
        <xdr:cNvCxnSpPr/>
      </xdr:nvCxnSpPr>
      <xdr:spPr>
        <a:xfrm>
          <a:off x="3886200" y="2959100"/>
          <a:ext cx="6223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10160</xdr:rowOff>
    </xdr:from>
    <xdr:to xmlns:xdr="http://schemas.openxmlformats.org/drawingml/2006/spreadsheetDrawing">
      <xdr:col>26</xdr:col>
      <xdr:colOff>101600</xdr:colOff>
      <xdr:row>17</xdr:row>
      <xdr:rowOff>109220</xdr:rowOff>
    </xdr:to>
    <xdr:sp macro="" textlink="">
      <xdr:nvSpPr>
        <xdr:cNvPr id="51" name="フローチャート: 判断 50"/>
        <xdr:cNvSpPr/>
      </xdr:nvSpPr>
      <xdr:spPr>
        <a:xfrm>
          <a:off x="4457700" y="2917190"/>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94615</xdr:rowOff>
    </xdr:from>
    <xdr:ext cx="723265" cy="253365"/>
    <xdr:sp macro="" textlink="">
      <xdr:nvSpPr>
        <xdr:cNvPr id="52" name="テキスト ボックス 51"/>
        <xdr:cNvSpPr txBox="1"/>
      </xdr:nvSpPr>
      <xdr:spPr>
        <a:xfrm>
          <a:off x="4165600" y="3001645"/>
          <a:ext cx="723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171450</xdr:colOff>
      <xdr:row>17</xdr:row>
      <xdr:rowOff>52070</xdr:rowOff>
    </xdr:from>
    <xdr:to xmlns:xdr="http://schemas.openxmlformats.org/drawingml/2006/spreadsheetDrawing">
      <xdr:col>22</xdr:col>
      <xdr:colOff>114300</xdr:colOff>
      <xdr:row>17</xdr:row>
      <xdr:rowOff>52070</xdr:rowOff>
    </xdr:to>
    <xdr:cxnSp macro="">
      <xdr:nvCxnSpPr>
        <xdr:cNvPr id="53" name="直線コネクタ 52"/>
        <xdr:cNvCxnSpPr/>
      </xdr:nvCxnSpPr>
      <xdr:spPr>
        <a:xfrm>
          <a:off x="3257550" y="2959100"/>
          <a:ext cx="6286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21590</xdr:rowOff>
    </xdr:from>
    <xdr:to xmlns:xdr="http://schemas.openxmlformats.org/drawingml/2006/spreadsheetDrawing">
      <xdr:col>22</xdr:col>
      <xdr:colOff>165100</xdr:colOff>
      <xdr:row>17</xdr:row>
      <xdr:rowOff>120650</xdr:rowOff>
    </xdr:to>
    <xdr:sp macro="" textlink="">
      <xdr:nvSpPr>
        <xdr:cNvPr id="54" name="フローチャート: 判断 53"/>
        <xdr:cNvSpPr/>
      </xdr:nvSpPr>
      <xdr:spPr>
        <a:xfrm>
          <a:off x="3835400" y="2928620"/>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106680</xdr:rowOff>
    </xdr:from>
    <xdr:ext cx="762000" cy="240030"/>
    <xdr:sp macro="" textlink="">
      <xdr:nvSpPr>
        <xdr:cNvPr id="55" name="テキスト ボックス 54"/>
        <xdr:cNvSpPr txBox="1"/>
      </xdr:nvSpPr>
      <xdr:spPr>
        <a:xfrm>
          <a:off x="3543300" y="301371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52070</xdr:rowOff>
    </xdr:from>
    <xdr:to xmlns:xdr="http://schemas.openxmlformats.org/drawingml/2006/spreadsheetDrawing">
      <xdr:col>18</xdr:col>
      <xdr:colOff>171450</xdr:colOff>
      <xdr:row>17</xdr:row>
      <xdr:rowOff>61595</xdr:rowOff>
    </xdr:to>
    <xdr:cxnSp macro="">
      <xdr:nvCxnSpPr>
        <xdr:cNvPr id="56" name="直線コネクタ 55"/>
        <xdr:cNvCxnSpPr/>
      </xdr:nvCxnSpPr>
      <xdr:spPr>
        <a:xfrm flipV="1">
          <a:off x="2622550" y="2959100"/>
          <a:ext cx="6350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43815</xdr:rowOff>
    </xdr:from>
    <xdr:to xmlns:xdr="http://schemas.openxmlformats.org/drawingml/2006/spreadsheetDrawing">
      <xdr:col>19</xdr:col>
      <xdr:colOff>38100</xdr:colOff>
      <xdr:row>17</xdr:row>
      <xdr:rowOff>143510</xdr:rowOff>
    </xdr:to>
    <xdr:sp macro="" textlink="">
      <xdr:nvSpPr>
        <xdr:cNvPr id="57" name="フローチャート: 判断 56"/>
        <xdr:cNvSpPr/>
      </xdr:nvSpPr>
      <xdr:spPr>
        <a:xfrm>
          <a:off x="3213100" y="2950845"/>
          <a:ext cx="8255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17</xdr:row>
      <xdr:rowOff>128905</xdr:rowOff>
    </xdr:from>
    <xdr:ext cx="762000" cy="240030"/>
    <xdr:sp macro="" textlink="">
      <xdr:nvSpPr>
        <xdr:cNvPr id="58" name="テキスト ボックス 57"/>
        <xdr:cNvSpPr txBox="1"/>
      </xdr:nvSpPr>
      <xdr:spPr>
        <a:xfrm>
          <a:off x="2914650" y="3035935"/>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17780</xdr:rowOff>
    </xdr:from>
    <xdr:to xmlns:xdr="http://schemas.openxmlformats.org/drawingml/2006/spreadsheetDrawing">
      <xdr:col>15</xdr:col>
      <xdr:colOff>101600</xdr:colOff>
      <xdr:row>17</xdr:row>
      <xdr:rowOff>117475</xdr:rowOff>
    </xdr:to>
    <xdr:sp macro="" textlink="">
      <xdr:nvSpPr>
        <xdr:cNvPr id="59" name="フローチャート: 判断 58"/>
        <xdr:cNvSpPr/>
      </xdr:nvSpPr>
      <xdr:spPr>
        <a:xfrm>
          <a:off x="2571750" y="2924810"/>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102870</xdr:rowOff>
    </xdr:from>
    <xdr:ext cx="748665" cy="240665"/>
    <xdr:sp macro="" textlink="">
      <xdr:nvSpPr>
        <xdr:cNvPr id="60" name="テキスト ボックス 59"/>
        <xdr:cNvSpPr txBox="1"/>
      </xdr:nvSpPr>
      <xdr:spPr>
        <a:xfrm>
          <a:off x="2279650" y="3009900"/>
          <a:ext cx="74866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137160</xdr:rowOff>
    </xdr:from>
    <xdr:ext cx="762000" cy="253365"/>
    <xdr:sp macro="" textlink="">
      <xdr:nvSpPr>
        <xdr:cNvPr id="61" name="テキスト ボックス 60"/>
        <xdr:cNvSpPr txBox="1"/>
      </xdr:nvSpPr>
      <xdr:spPr>
        <a:xfrm>
          <a:off x="4940300" y="38823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137160</xdr:rowOff>
    </xdr:from>
    <xdr:ext cx="762000" cy="253365"/>
    <xdr:sp macro="" textlink="">
      <xdr:nvSpPr>
        <xdr:cNvPr id="62" name="テキスト ボックス 61"/>
        <xdr:cNvSpPr txBox="1"/>
      </xdr:nvSpPr>
      <xdr:spPr>
        <a:xfrm>
          <a:off x="4349750" y="38823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137160</xdr:rowOff>
    </xdr:from>
    <xdr:ext cx="762000" cy="253365"/>
    <xdr:sp macro="" textlink="">
      <xdr:nvSpPr>
        <xdr:cNvPr id="63" name="テキスト ボックス 62"/>
        <xdr:cNvSpPr txBox="1"/>
      </xdr:nvSpPr>
      <xdr:spPr>
        <a:xfrm>
          <a:off x="3727450" y="38823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137160</xdr:rowOff>
    </xdr:from>
    <xdr:ext cx="762000" cy="253365"/>
    <xdr:sp macro="" textlink="">
      <xdr:nvSpPr>
        <xdr:cNvPr id="64" name="テキスト ボックス 63"/>
        <xdr:cNvSpPr txBox="1"/>
      </xdr:nvSpPr>
      <xdr:spPr>
        <a:xfrm>
          <a:off x="3086100" y="38823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137160</xdr:rowOff>
    </xdr:from>
    <xdr:ext cx="762000" cy="253365"/>
    <xdr:sp macro="" textlink="">
      <xdr:nvSpPr>
        <xdr:cNvPr id="65" name="テキスト ボックス 64"/>
        <xdr:cNvSpPr txBox="1"/>
      </xdr:nvSpPr>
      <xdr:spPr>
        <a:xfrm>
          <a:off x="2463800" y="38823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1905</xdr:rowOff>
    </xdr:from>
    <xdr:to xmlns:xdr="http://schemas.openxmlformats.org/drawingml/2006/spreadsheetDrawing">
      <xdr:col>29</xdr:col>
      <xdr:colOff>171450</xdr:colOff>
      <xdr:row>17</xdr:row>
      <xdr:rowOff>100965</xdr:rowOff>
    </xdr:to>
    <xdr:sp macro="" textlink="">
      <xdr:nvSpPr>
        <xdr:cNvPr id="66" name="楕円 65"/>
        <xdr:cNvSpPr/>
      </xdr:nvSpPr>
      <xdr:spPr>
        <a:xfrm>
          <a:off x="5048250" y="2908935"/>
          <a:ext cx="9525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16</xdr:row>
      <xdr:rowOff>17780</xdr:rowOff>
    </xdr:from>
    <xdr:ext cx="762000" cy="240030"/>
    <xdr:sp macro="" textlink="">
      <xdr:nvSpPr>
        <xdr:cNvPr id="67" name="人口1人当たり決算額の推移該当値テキスト130"/>
        <xdr:cNvSpPr txBox="1"/>
      </xdr:nvSpPr>
      <xdr:spPr>
        <a:xfrm>
          <a:off x="5168900" y="2757170"/>
          <a:ext cx="7620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3810</xdr:rowOff>
    </xdr:from>
    <xdr:to xmlns:xdr="http://schemas.openxmlformats.org/drawingml/2006/spreadsheetDrawing">
      <xdr:col>26</xdr:col>
      <xdr:colOff>101600</xdr:colOff>
      <xdr:row>17</xdr:row>
      <xdr:rowOff>103505</xdr:rowOff>
    </xdr:to>
    <xdr:sp macro="" textlink="">
      <xdr:nvSpPr>
        <xdr:cNvPr id="68" name="楕円 67"/>
        <xdr:cNvSpPr/>
      </xdr:nvSpPr>
      <xdr:spPr>
        <a:xfrm>
          <a:off x="4457700" y="2910840"/>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113030</xdr:rowOff>
    </xdr:from>
    <xdr:ext cx="723265" cy="253365"/>
    <xdr:sp macro="" textlink="">
      <xdr:nvSpPr>
        <xdr:cNvPr id="69" name="テキスト ボックス 68"/>
        <xdr:cNvSpPr txBox="1"/>
      </xdr:nvSpPr>
      <xdr:spPr>
        <a:xfrm>
          <a:off x="4165600" y="2684780"/>
          <a:ext cx="723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2540</xdr:rowOff>
    </xdr:from>
    <xdr:to xmlns:xdr="http://schemas.openxmlformats.org/drawingml/2006/spreadsheetDrawing">
      <xdr:col>22</xdr:col>
      <xdr:colOff>165100</xdr:colOff>
      <xdr:row>17</xdr:row>
      <xdr:rowOff>101600</xdr:rowOff>
    </xdr:to>
    <xdr:sp macro="" textlink="">
      <xdr:nvSpPr>
        <xdr:cNvPr id="70" name="楕円 69"/>
        <xdr:cNvSpPr/>
      </xdr:nvSpPr>
      <xdr:spPr>
        <a:xfrm>
          <a:off x="3835400" y="2909570"/>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111760</xdr:rowOff>
    </xdr:from>
    <xdr:ext cx="762000" cy="253365"/>
    <xdr:sp macro="" textlink="">
      <xdr:nvSpPr>
        <xdr:cNvPr id="71" name="テキスト ボックス 70"/>
        <xdr:cNvSpPr txBox="1"/>
      </xdr:nvSpPr>
      <xdr:spPr>
        <a:xfrm>
          <a:off x="3543300" y="26835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2540</xdr:rowOff>
    </xdr:from>
    <xdr:to xmlns:xdr="http://schemas.openxmlformats.org/drawingml/2006/spreadsheetDrawing">
      <xdr:col>19</xdr:col>
      <xdr:colOff>38100</xdr:colOff>
      <xdr:row>17</xdr:row>
      <xdr:rowOff>101600</xdr:rowOff>
    </xdr:to>
    <xdr:sp macro="" textlink="">
      <xdr:nvSpPr>
        <xdr:cNvPr id="72" name="楕円 71"/>
        <xdr:cNvSpPr/>
      </xdr:nvSpPr>
      <xdr:spPr>
        <a:xfrm>
          <a:off x="3213100" y="2909570"/>
          <a:ext cx="8255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15</xdr:row>
      <xdr:rowOff>111760</xdr:rowOff>
    </xdr:from>
    <xdr:ext cx="762000" cy="253365"/>
    <xdr:sp macro="" textlink="">
      <xdr:nvSpPr>
        <xdr:cNvPr id="73" name="テキスト ボックス 72"/>
        <xdr:cNvSpPr txBox="1"/>
      </xdr:nvSpPr>
      <xdr:spPr>
        <a:xfrm>
          <a:off x="2914650" y="26835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101,586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12065</xdr:rowOff>
    </xdr:from>
    <xdr:to xmlns:xdr="http://schemas.openxmlformats.org/drawingml/2006/spreadsheetDrawing">
      <xdr:col>15</xdr:col>
      <xdr:colOff>101600</xdr:colOff>
      <xdr:row>17</xdr:row>
      <xdr:rowOff>111125</xdr:rowOff>
    </xdr:to>
    <xdr:sp macro="" textlink="">
      <xdr:nvSpPr>
        <xdr:cNvPr id="74" name="楕円 73"/>
        <xdr:cNvSpPr/>
      </xdr:nvSpPr>
      <xdr:spPr>
        <a:xfrm>
          <a:off x="2571750" y="291909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120650</xdr:rowOff>
    </xdr:from>
    <xdr:ext cx="748665" cy="252095"/>
    <xdr:sp macro="" textlink="">
      <xdr:nvSpPr>
        <xdr:cNvPr id="75" name="テキスト ボックス 74"/>
        <xdr:cNvSpPr txBox="1"/>
      </xdr:nvSpPr>
      <xdr:spPr>
        <a:xfrm>
          <a:off x="2279650" y="2692400"/>
          <a:ext cx="7486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93345</xdr:rowOff>
    </xdr:to>
    <xdr:sp macro="" textlink="">
      <xdr:nvSpPr>
        <xdr:cNvPr id="76" name="正方形/長方形 75"/>
        <xdr:cNvSpPr/>
      </xdr:nvSpPr>
      <xdr:spPr>
        <a:xfrm>
          <a:off x="1949450" y="4969510"/>
          <a:ext cx="3822700" cy="24828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7" name="角丸四角形 76"/>
        <xdr:cNvSpPr/>
      </xdr:nvSpPr>
      <xdr:spPr>
        <a:xfrm>
          <a:off x="127000" y="4969510"/>
          <a:ext cx="120015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124460</xdr:rowOff>
    </xdr:from>
    <xdr:to xmlns:xdr="http://schemas.openxmlformats.org/drawingml/2006/spreadsheetDrawing">
      <xdr:col>9</xdr:col>
      <xdr:colOff>12700</xdr:colOff>
      <xdr:row>31</xdr:row>
      <xdr:rowOff>37465</xdr:rowOff>
    </xdr:to>
    <xdr:sp macro="" textlink="">
      <xdr:nvSpPr>
        <xdr:cNvPr id="78" name="正方形/長方形 77"/>
        <xdr:cNvSpPr/>
      </xdr:nvSpPr>
      <xdr:spPr>
        <a:xfrm>
          <a:off x="419100" y="5081270"/>
          <a:ext cx="1136650" cy="24828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79" name="正方形/長方形 78"/>
        <xdr:cNvSpPr/>
      </xdr:nvSpPr>
      <xdr:spPr>
        <a:xfrm>
          <a:off x="419100" y="534289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0" name="正方形/長方形 79"/>
        <xdr:cNvSpPr/>
      </xdr:nvSpPr>
      <xdr:spPr>
        <a:xfrm>
          <a:off x="419100" y="564769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18415</xdr:rowOff>
    </xdr:from>
    <xdr:to xmlns:xdr="http://schemas.openxmlformats.org/drawingml/2006/spreadsheetDrawing">
      <xdr:col>1</xdr:col>
      <xdr:colOff>171450</xdr:colOff>
      <xdr:row>30</xdr:row>
      <xdr:rowOff>18415</xdr:rowOff>
    </xdr:to>
    <xdr:cxnSp macro="">
      <xdr:nvCxnSpPr>
        <xdr:cNvPr id="81" name="直線コネクタ 80"/>
        <xdr:cNvCxnSpPr/>
      </xdr:nvCxnSpPr>
      <xdr:spPr>
        <a:xfrm flipH="1">
          <a:off x="177800" y="5142865"/>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2" name="直線コネクタ 81"/>
        <xdr:cNvCxnSpPr/>
      </xdr:nvCxnSpPr>
      <xdr:spPr>
        <a:xfrm>
          <a:off x="263525" y="559752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171450</xdr:colOff>
      <xdr:row>31</xdr:row>
      <xdr:rowOff>305435</xdr:rowOff>
    </xdr:to>
    <xdr:cxnSp macro="">
      <xdr:nvCxnSpPr>
        <xdr:cNvPr id="83" name="直線コネクタ 82"/>
        <xdr:cNvCxnSpPr/>
      </xdr:nvCxnSpPr>
      <xdr:spPr>
        <a:xfrm flipH="1">
          <a:off x="177800" y="559752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4" name="直線コネクタ 83"/>
        <xdr:cNvCxnSpPr/>
      </xdr:nvCxnSpPr>
      <xdr:spPr>
        <a:xfrm flipV="1">
          <a:off x="263525" y="583438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171450</xdr:colOff>
      <xdr:row>33</xdr:row>
      <xdr:rowOff>172085</xdr:rowOff>
    </xdr:to>
    <xdr:cxnSp macro="">
      <xdr:nvCxnSpPr>
        <xdr:cNvPr id="85" name="直線コネクタ 84"/>
        <xdr:cNvCxnSpPr/>
      </xdr:nvCxnSpPr>
      <xdr:spPr>
        <a:xfrm flipH="1">
          <a:off x="177800" y="597852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136525</xdr:rowOff>
    </xdr:from>
    <xdr:to xmlns:xdr="http://schemas.openxmlformats.org/drawingml/2006/spreadsheetDrawing">
      <xdr:col>1</xdr:col>
      <xdr:colOff>142875</xdr:colOff>
      <xdr:row>30</xdr:row>
      <xdr:rowOff>68580</xdr:rowOff>
    </xdr:to>
    <xdr:sp macro="" textlink="">
      <xdr:nvSpPr>
        <xdr:cNvPr id="86" name="楕円 85"/>
        <xdr:cNvSpPr/>
      </xdr:nvSpPr>
      <xdr:spPr>
        <a:xfrm>
          <a:off x="212725" y="5093335"/>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7" name="フローチャート: 判断 86"/>
        <xdr:cNvSpPr/>
      </xdr:nvSpPr>
      <xdr:spPr>
        <a:xfrm>
          <a:off x="212725" y="5355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8" name="正方形/長方形 87"/>
        <xdr:cNvSpPr/>
      </xdr:nvSpPr>
      <xdr:spPr>
        <a:xfrm>
          <a:off x="1949450" y="5532755"/>
          <a:ext cx="382270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31115</xdr:rowOff>
    </xdr:from>
    <xdr:ext cx="398145" cy="272415"/>
    <xdr:sp macro="" textlink="">
      <xdr:nvSpPr>
        <xdr:cNvPr id="89" name="テキスト ボックス 88"/>
        <xdr:cNvSpPr txBox="1"/>
      </xdr:nvSpPr>
      <xdr:spPr>
        <a:xfrm>
          <a:off x="1524000" y="5155565"/>
          <a:ext cx="39814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0" name="直線コネクタ 89"/>
        <xdr:cNvCxnSpPr/>
      </xdr:nvCxnSpPr>
      <xdr:spPr>
        <a:xfrm>
          <a:off x="1949450" y="781558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86995</xdr:rowOff>
    </xdr:from>
    <xdr:to xmlns:xdr="http://schemas.openxmlformats.org/drawingml/2006/spreadsheetDrawing">
      <xdr:col>33</xdr:col>
      <xdr:colOff>114300</xdr:colOff>
      <xdr:row>38</xdr:row>
      <xdr:rowOff>86995</xdr:rowOff>
    </xdr:to>
    <xdr:cxnSp macro="">
      <xdr:nvCxnSpPr>
        <xdr:cNvPr id="91" name="直線コネクタ 90"/>
        <xdr:cNvCxnSpPr/>
      </xdr:nvCxnSpPr>
      <xdr:spPr>
        <a:xfrm>
          <a:off x="1949450" y="74364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48665" cy="255270"/>
    <xdr:sp macro="" textlink="">
      <xdr:nvSpPr>
        <xdr:cNvPr id="92" name="テキスト ボックス 91"/>
        <xdr:cNvSpPr txBox="1"/>
      </xdr:nvSpPr>
      <xdr:spPr>
        <a:xfrm>
          <a:off x="1250950" y="7295515"/>
          <a:ext cx="7486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3" name="直線コネクタ 92"/>
        <xdr:cNvCxnSpPr/>
      </xdr:nvCxnSpPr>
      <xdr:spPr>
        <a:xfrm>
          <a:off x="1949450" y="705739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48665" cy="259715"/>
    <xdr:sp macro="" textlink="">
      <xdr:nvSpPr>
        <xdr:cNvPr id="94" name="テキスト ボックス 93"/>
        <xdr:cNvSpPr txBox="1"/>
      </xdr:nvSpPr>
      <xdr:spPr>
        <a:xfrm>
          <a:off x="1250950" y="6915150"/>
          <a:ext cx="7486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5" name="直線コネクタ 94"/>
        <xdr:cNvCxnSpPr/>
      </xdr:nvCxnSpPr>
      <xdr:spPr>
        <a:xfrm>
          <a:off x="1949450" y="667639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48665" cy="255270"/>
    <xdr:sp macro="" textlink="">
      <xdr:nvSpPr>
        <xdr:cNvPr id="96" name="テキスト ボックス 95"/>
        <xdr:cNvSpPr txBox="1"/>
      </xdr:nvSpPr>
      <xdr:spPr>
        <a:xfrm>
          <a:off x="1250950" y="6534150"/>
          <a:ext cx="7486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7" name="直線コネクタ 96"/>
        <xdr:cNvCxnSpPr/>
      </xdr:nvCxnSpPr>
      <xdr:spPr>
        <a:xfrm>
          <a:off x="1949450" y="629602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48665" cy="259715"/>
    <xdr:sp macro="" textlink="">
      <xdr:nvSpPr>
        <xdr:cNvPr id="98" name="テキスト ボックス 97"/>
        <xdr:cNvSpPr txBox="1"/>
      </xdr:nvSpPr>
      <xdr:spPr>
        <a:xfrm>
          <a:off x="1250950" y="6153150"/>
          <a:ext cx="7486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99" name="直線コネクタ 98"/>
        <xdr:cNvCxnSpPr/>
      </xdr:nvCxnSpPr>
      <xdr:spPr>
        <a:xfrm>
          <a:off x="1949450" y="591375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48665" cy="259080"/>
    <xdr:sp macro="" textlink="">
      <xdr:nvSpPr>
        <xdr:cNvPr id="100" name="テキスト ボックス 99"/>
        <xdr:cNvSpPr txBox="1"/>
      </xdr:nvSpPr>
      <xdr:spPr>
        <a:xfrm>
          <a:off x="1250950" y="577215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1" name="直線コネクタ 100"/>
        <xdr:cNvCxnSpPr/>
      </xdr:nvCxnSpPr>
      <xdr:spPr>
        <a:xfrm>
          <a:off x="1949450" y="553275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48665" cy="249555"/>
    <xdr:sp macro="" textlink="">
      <xdr:nvSpPr>
        <xdr:cNvPr id="102" name="テキスト ボックス 101"/>
        <xdr:cNvSpPr txBox="1"/>
      </xdr:nvSpPr>
      <xdr:spPr>
        <a:xfrm>
          <a:off x="1250950" y="5391785"/>
          <a:ext cx="7486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3" name="人口1人当たり決算額の推移グラフ枠445"/>
        <xdr:cNvSpPr/>
      </xdr:nvSpPr>
      <xdr:spPr>
        <a:xfrm>
          <a:off x="1949450" y="5532755"/>
          <a:ext cx="382270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79375</xdr:rowOff>
    </xdr:from>
    <xdr:to xmlns:xdr="http://schemas.openxmlformats.org/drawingml/2006/spreadsheetDrawing">
      <xdr:col>29</xdr:col>
      <xdr:colOff>127000</xdr:colOff>
      <xdr:row>38</xdr:row>
      <xdr:rowOff>57150</xdr:rowOff>
    </xdr:to>
    <xdr:cxnSp macro="">
      <xdr:nvCxnSpPr>
        <xdr:cNvPr id="104" name="直線コネクタ 103"/>
        <xdr:cNvCxnSpPr/>
      </xdr:nvCxnSpPr>
      <xdr:spPr>
        <a:xfrm flipV="1">
          <a:off x="5099050" y="5885815"/>
          <a:ext cx="0" cy="15208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29845</xdr:rowOff>
    </xdr:from>
    <xdr:ext cx="762000" cy="252095"/>
    <xdr:sp macro="" textlink="">
      <xdr:nvSpPr>
        <xdr:cNvPr id="105" name="人口1人当たり決算額の推移最小値テキスト445"/>
        <xdr:cNvSpPr txBox="1"/>
      </xdr:nvSpPr>
      <xdr:spPr>
        <a:xfrm>
          <a:off x="5168900" y="737933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57150</xdr:rowOff>
    </xdr:from>
    <xdr:to xmlns:xdr="http://schemas.openxmlformats.org/drawingml/2006/spreadsheetDrawing">
      <xdr:col>30</xdr:col>
      <xdr:colOff>25400</xdr:colOff>
      <xdr:row>38</xdr:row>
      <xdr:rowOff>57150</xdr:rowOff>
    </xdr:to>
    <xdr:cxnSp macro="">
      <xdr:nvCxnSpPr>
        <xdr:cNvPr id="106" name="直線コネクタ 105"/>
        <xdr:cNvCxnSpPr/>
      </xdr:nvCxnSpPr>
      <xdr:spPr>
        <a:xfrm>
          <a:off x="5010150" y="740664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31</xdr:row>
      <xdr:rowOff>335915</xdr:rowOff>
    </xdr:from>
    <xdr:ext cx="762000" cy="259080"/>
    <xdr:sp macro="" textlink="">
      <xdr:nvSpPr>
        <xdr:cNvPr id="107" name="人口1人当たり決算額の推移最大値テキスト445"/>
        <xdr:cNvSpPr txBox="1"/>
      </xdr:nvSpPr>
      <xdr:spPr>
        <a:xfrm>
          <a:off x="5168900" y="5628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81,539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79375</xdr:rowOff>
    </xdr:from>
    <xdr:to xmlns:xdr="http://schemas.openxmlformats.org/drawingml/2006/spreadsheetDrawing">
      <xdr:col>30</xdr:col>
      <xdr:colOff>25400</xdr:colOff>
      <xdr:row>33</xdr:row>
      <xdr:rowOff>79375</xdr:rowOff>
    </xdr:to>
    <xdr:cxnSp macro="">
      <xdr:nvCxnSpPr>
        <xdr:cNvPr id="108" name="直線コネクタ 107"/>
        <xdr:cNvCxnSpPr/>
      </xdr:nvCxnSpPr>
      <xdr:spPr>
        <a:xfrm>
          <a:off x="5010150" y="588581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110490</xdr:rowOff>
    </xdr:from>
    <xdr:to xmlns:xdr="http://schemas.openxmlformats.org/drawingml/2006/spreadsheetDrawing">
      <xdr:col>29</xdr:col>
      <xdr:colOff>127000</xdr:colOff>
      <xdr:row>37</xdr:row>
      <xdr:rowOff>116840</xdr:rowOff>
    </xdr:to>
    <xdr:cxnSp macro="">
      <xdr:nvCxnSpPr>
        <xdr:cNvPr id="109" name="直線コネクタ 108"/>
        <xdr:cNvCxnSpPr/>
      </xdr:nvCxnSpPr>
      <xdr:spPr>
        <a:xfrm>
          <a:off x="4508500" y="7117080"/>
          <a:ext cx="59055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325120</xdr:rowOff>
    </xdr:from>
    <xdr:ext cx="762000" cy="259080"/>
    <xdr:sp macro="" textlink="">
      <xdr:nvSpPr>
        <xdr:cNvPr id="110" name="人口1人当たり決算額の推移平均値テキスト445"/>
        <xdr:cNvSpPr txBox="1"/>
      </xdr:nvSpPr>
      <xdr:spPr>
        <a:xfrm>
          <a:off x="5168900" y="6817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137795</xdr:rowOff>
    </xdr:from>
    <xdr:to xmlns:xdr="http://schemas.openxmlformats.org/drawingml/2006/spreadsheetDrawing">
      <xdr:col>29</xdr:col>
      <xdr:colOff>171450</xdr:colOff>
      <xdr:row>37</xdr:row>
      <xdr:rowOff>68580</xdr:rowOff>
    </xdr:to>
    <xdr:sp macro="" textlink="">
      <xdr:nvSpPr>
        <xdr:cNvPr id="111" name="フローチャート: 判断 110"/>
        <xdr:cNvSpPr/>
      </xdr:nvSpPr>
      <xdr:spPr>
        <a:xfrm>
          <a:off x="5048250" y="6972935"/>
          <a:ext cx="9525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110490</xdr:rowOff>
    </xdr:from>
    <xdr:to xmlns:xdr="http://schemas.openxmlformats.org/drawingml/2006/spreadsheetDrawing">
      <xdr:col>26</xdr:col>
      <xdr:colOff>50800</xdr:colOff>
      <xdr:row>37</xdr:row>
      <xdr:rowOff>135890</xdr:rowOff>
    </xdr:to>
    <xdr:cxnSp macro="">
      <xdr:nvCxnSpPr>
        <xdr:cNvPr id="112" name="直線コネクタ 111"/>
        <xdr:cNvCxnSpPr/>
      </xdr:nvCxnSpPr>
      <xdr:spPr>
        <a:xfrm flipV="1">
          <a:off x="3886200" y="7117080"/>
          <a:ext cx="622300"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125095</xdr:rowOff>
    </xdr:from>
    <xdr:to xmlns:xdr="http://schemas.openxmlformats.org/drawingml/2006/spreadsheetDrawing">
      <xdr:col>26</xdr:col>
      <xdr:colOff>101600</xdr:colOff>
      <xdr:row>37</xdr:row>
      <xdr:rowOff>55245</xdr:rowOff>
    </xdr:to>
    <xdr:sp macro="" textlink="">
      <xdr:nvSpPr>
        <xdr:cNvPr id="113" name="フローチャート: 判断 112"/>
        <xdr:cNvSpPr/>
      </xdr:nvSpPr>
      <xdr:spPr>
        <a:xfrm>
          <a:off x="4457700" y="69602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236855</xdr:rowOff>
    </xdr:from>
    <xdr:ext cx="723265" cy="249555"/>
    <xdr:sp macro="" textlink="">
      <xdr:nvSpPr>
        <xdr:cNvPr id="114" name="テキスト ボックス 113"/>
        <xdr:cNvSpPr txBox="1"/>
      </xdr:nvSpPr>
      <xdr:spPr>
        <a:xfrm>
          <a:off x="4165600" y="6729095"/>
          <a:ext cx="723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171450</xdr:colOff>
      <xdr:row>37</xdr:row>
      <xdr:rowOff>135890</xdr:rowOff>
    </xdr:from>
    <xdr:to xmlns:xdr="http://schemas.openxmlformats.org/drawingml/2006/spreadsheetDrawing">
      <xdr:col>22</xdr:col>
      <xdr:colOff>114300</xdr:colOff>
      <xdr:row>37</xdr:row>
      <xdr:rowOff>138430</xdr:rowOff>
    </xdr:to>
    <xdr:cxnSp macro="">
      <xdr:nvCxnSpPr>
        <xdr:cNvPr id="115" name="直線コネクタ 114"/>
        <xdr:cNvCxnSpPr/>
      </xdr:nvCxnSpPr>
      <xdr:spPr>
        <a:xfrm flipV="1">
          <a:off x="3257550" y="7142480"/>
          <a:ext cx="62865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36</xdr:row>
      <xdr:rowOff>120650</xdr:rowOff>
    </xdr:from>
    <xdr:to xmlns:xdr="http://schemas.openxmlformats.org/drawingml/2006/spreadsheetDrawing">
      <xdr:col>22</xdr:col>
      <xdr:colOff>165100</xdr:colOff>
      <xdr:row>37</xdr:row>
      <xdr:rowOff>49530</xdr:rowOff>
    </xdr:to>
    <xdr:sp macro="" textlink="">
      <xdr:nvSpPr>
        <xdr:cNvPr id="116" name="フローチャート: 判断 115"/>
        <xdr:cNvSpPr/>
      </xdr:nvSpPr>
      <xdr:spPr>
        <a:xfrm>
          <a:off x="3835400" y="695579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231140</xdr:rowOff>
    </xdr:from>
    <xdr:ext cx="762000" cy="259080"/>
    <xdr:sp macro="" textlink="">
      <xdr:nvSpPr>
        <xdr:cNvPr id="117" name="テキスト ボックス 116"/>
        <xdr:cNvSpPr txBox="1"/>
      </xdr:nvSpPr>
      <xdr:spPr>
        <a:xfrm>
          <a:off x="3543300" y="672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122555</xdr:rowOff>
    </xdr:from>
    <xdr:to xmlns:xdr="http://schemas.openxmlformats.org/drawingml/2006/spreadsheetDrawing">
      <xdr:col>18</xdr:col>
      <xdr:colOff>171450</xdr:colOff>
      <xdr:row>37</xdr:row>
      <xdr:rowOff>138430</xdr:rowOff>
    </xdr:to>
    <xdr:cxnSp macro="">
      <xdr:nvCxnSpPr>
        <xdr:cNvPr id="118" name="直線コネクタ 117"/>
        <xdr:cNvCxnSpPr/>
      </xdr:nvCxnSpPr>
      <xdr:spPr>
        <a:xfrm>
          <a:off x="2622550" y="7129145"/>
          <a:ext cx="6350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132080</xdr:rowOff>
    </xdr:from>
    <xdr:to xmlns:xdr="http://schemas.openxmlformats.org/drawingml/2006/spreadsheetDrawing">
      <xdr:col>19</xdr:col>
      <xdr:colOff>38100</xdr:colOff>
      <xdr:row>37</xdr:row>
      <xdr:rowOff>61595</xdr:rowOff>
    </xdr:to>
    <xdr:sp macro="" textlink="">
      <xdr:nvSpPr>
        <xdr:cNvPr id="119" name="フローチャート: 判断 118"/>
        <xdr:cNvSpPr/>
      </xdr:nvSpPr>
      <xdr:spPr>
        <a:xfrm>
          <a:off x="3213100" y="6967220"/>
          <a:ext cx="8255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35</xdr:row>
      <xdr:rowOff>243205</xdr:rowOff>
    </xdr:from>
    <xdr:ext cx="762000" cy="259080"/>
    <xdr:sp macro="" textlink="">
      <xdr:nvSpPr>
        <xdr:cNvPr id="120" name="テキスト ボックス 119"/>
        <xdr:cNvSpPr txBox="1"/>
      </xdr:nvSpPr>
      <xdr:spPr>
        <a:xfrm>
          <a:off x="2914650" y="6735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49530</xdr:rowOff>
    </xdr:from>
    <xdr:to xmlns:xdr="http://schemas.openxmlformats.org/drawingml/2006/spreadsheetDrawing">
      <xdr:col>15</xdr:col>
      <xdr:colOff>101600</xdr:colOff>
      <xdr:row>36</xdr:row>
      <xdr:rowOff>151130</xdr:rowOff>
    </xdr:to>
    <xdr:sp macro="" textlink="">
      <xdr:nvSpPr>
        <xdr:cNvPr id="121" name="フローチャート: 判断 120"/>
        <xdr:cNvSpPr/>
      </xdr:nvSpPr>
      <xdr:spPr>
        <a:xfrm>
          <a:off x="2571750" y="68846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161290</xdr:rowOff>
    </xdr:from>
    <xdr:ext cx="748665" cy="259080"/>
    <xdr:sp macro="" textlink="">
      <xdr:nvSpPr>
        <xdr:cNvPr id="122" name="テキスト ボックス 121"/>
        <xdr:cNvSpPr txBox="1"/>
      </xdr:nvSpPr>
      <xdr:spPr>
        <a:xfrm>
          <a:off x="2279650" y="665353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26,387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2000" cy="253365"/>
    <xdr:sp macro="" textlink="">
      <xdr:nvSpPr>
        <xdr:cNvPr id="123" name="テキスト ボックス 122"/>
        <xdr:cNvSpPr txBox="1"/>
      </xdr:nvSpPr>
      <xdr:spPr>
        <a:xfrm>
          <a:off x="4940300" y="7838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3365"/>
    <xdr:sp macro="" textlink="">
      <xdr:nvSpPr>
        <xdr:cNvPr id="124" name="テキスト ボックス 123"/>
        <xdr:cNvSpPr txBox="1"/>
      </xdr:nvSpPr>
      <xdr:spPr>
        <a:xfrm>
          <a:off x="4349750" y="7838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3365"/>
    <xdr:sp macro="" textlink="">
      <xdr:nvSpPr>
        <xdr:cNvPr id="125" name="テキスト ボックス 124"/>
        <xdr:cNvSpPr txBox="1"/>
      </xdr:nvSpPr>
      <xdr:spPr>
        <a:xfrm>
          <a:off x="3727450" y="7838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3365"/>
    <xdr:sp macro="" textlink="">
      <xdr:nvSpPr>
        <xdr:cNvPr id="126" name="テキスト ボックス 125"/>
        <xdr:cNvSpPr txBox="1"/>
      </xdr:nvSpPr>
      <xdr:spPr>
        <a:xfrm>
          <a:off x="3086100" y="7838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3365"/>
    <xdr:sp macro="" textlink="">
      <xdr:nvSpPr>
        <xdr:cNvPr id="127" name="テキスト ボックス 126"/>
        <xdr:cNvSpPr txBox="1"/>
      </xdr:nvSpPr>
      <xdr:spPr>
        <a:xfrm>
          <a:off x="2463800" y="7838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66040</xdr:rowOff>
    </xdr:from>
    <xdr:to xmlns:xdr="http://schemas.openxmlformats.org/drawingml/2006/spreadsheetDrawing">
      <xdr:col>29</xdr:col>
      <xdr:colOff>171450</xdr:colOff>
      <xdr:row>37</xdr:row>
      <xdr:rowOff>168275</xdr:rowOff>
    </xdr:to>
    <xdr:sp macro="" textlink="">
      <xdr:nvSpPr>
        <xdr:cNvPr id="128" name="楕円 127"/>
        <xdr:cNvSpPr/>
      </xdr:nvSpPr>
      <xdr:spPr>
        <a:xfrm>
          <a:off x="5048250" y="7072630"/>
          <a:ext cx="9525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37465</xdr:rowOff>
    </xdr:from>
    <xdr:ext cx="762000" cy="259715"/>
    <xdr:sp macro="" textlink="">
      <xdr:nvSpPr>
        <xdr:cNvPr id="129" name="人口1人当たり決算額の推移該当値テキスト445"/>
        <xdr:cNvSpPr txBox="1"/>
      </xdr:nvSpPr>
      <xdr:spPr>
        <a:xfrm>
          <a:off x="5168900" y="704405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59055</xdr:rowOff>
    </xdr:from>
    <xdr:to xmlns:xdr="http://schemas.openxmlformats.org/drawingml/2006/spreadsheetDrawing">
      <xdr:col>26</xdr:col>
      <xdr:colOff>101600</xdr:colOff>
      <xdr:row>37</xdr:row>
      <xdr:rowOff>161290</xdr:rowOff>
    </xdr:to>
    <xdr:sp macro="" textlink="">
      <xdr:nvSpPr>
        <xdr:cNvPr id="130" name="楕円 129"/>
        <xdr:cNvSpPr/>
      </xdr:nvSpPr>
      <xdr:spPr>
        <a:xfrm>
          <a:off x="4457700" y="70656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146685</xdr:rowOff>
    </xdr:from>
    <xdr:ext cx="723265" cy="244475"/>
    <xdr:sp macro="" textlink="">
      <xdr:nvSpPr>
        <xdr:cNvPr id="131" name="テキスト ボックス 130"/>
        <xdr:cNvSpPr txBox="1"/>
      </xdr:nvSpPr>
      <xdr:spPr>
        <a:xfrm>
          <a:off x="4165600" y="7153275"/>
          <a:ext cx="7232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84455</xdr:rowOff>
    </xdr:from>
    <xdr:to xmlns:xdr="http://schemas.openxmlformats.org/drawingml/2006/spreadsheetDrawing">
      <xdr:col>22</xdr:col>
      <xdr:colOff>165100</xdr:colOff>
      <xdr:row>37</xdr:row>
      <xdr:rowOff>186690</xdr:rowOff>
    </xdr:to>
    <xdr:sp macro="" textlink="">
      <xdr:nvSpPr>
        <xdr:cNvPr id="132" name="楕円 131"/>
        <xdr:cNvSpPr/>
      </xdr:nvSpPr>
      <xdr:spPr>
        <a:xfrm>
          <a:off x="3835400" y="70910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172085</xdr:rowOff>
    </xdr:from>
    <xdr:ext cx="762000" cy="257175"/>
    <xdr:sp macro="" textlink="">
      <xdr:nvSpPr>
        <xdr:cNvPr id="133" name="テキスト ボックス 132"/>
        <xdr:cNvSpPr txBox="1"/>
      </xdr:nvSpPr>
      <xdr:spPr>
        <a:xfrm>
          <a:off x="3543300" y="71786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87630</xdr:rowOff>
    </xdr:from>
    <xdr:to xmlns:xdr="http://schemas.openxmlformats.org/drawingml/2006/spreadsheetDrawing">
      <xdr:col>19</xdr:col>
      <xdr:colOff>38100</xdr:colOff>
      <xdr:row>37</xdr:row>
      <xdr:rowOff>189865</xdr:rowOff>
    </xdr:to>
    <xdr:sp macro="" textlink="">
      <xdr:nvSpPr>
        <xdr:cNvPr id="134" name="楕円 133"/>
        <xdr:cNvSpPr/>
      </xdr:nvSpPr>
      <xdr:spPr>
        <a:xfrm>
          <a:off x="3213100" y="7094220"/>
          <a:ext cx="8255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37</xdr:row>
      <xdr:rowOff>174625</xdr:rowOff>
    </xdr:from>
    <xdr:ext cx="762000" cy="257175"/>
    <xdr:sp macro="" textlink="">
      <xdr:nvSpPr>
        <xdr:cNvPr id="135" name="テキスト ボックス 134"/>
        <xdr:cNvSpPr txBox="1"/>
      </xdr:nvSpPr>
      <xdr:spPr>
        <a:xfrm>
          <a:off x="2914650" y="71812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71120</xdr:rowOff>
    </xdr:from>
    <xdr:to xmlns:xdr="http://schemas.openxmlformats.org/drawingml/2006/spreadsheetDrawing">
      <xdr:col>15</xdr:col>
      <xdr:colOff>101600</xdr:colOff>
      <xdr:row>37</xdr:row>
      <xdr:rowOff>172085</xdr:rowOff>
    </xdr:to>
    <xdr:sp macro="" textlink="">
      <xdr:nvSpPr>
        <xdr:cNvPr id="136" name="楕円 135"/>
        <xdr:cNvSpPr/>
      </xdr:nvSpPr>
      <xdr:spPr>
        <a:xfrm>
          <a:off x="2571750" y="707771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157480</xdr:rowOff>
    </xdr:from>
    <xdr:ext cx="748665" cy="243840"/>
    <xdr:sp macro="" textlink="">
      <xdr:nvSpPr>
        <xdr:cNvPr id="137" name="テキスト ボックス 136"/>
        <xdr:cNvSpPr txBox="1"/>
      </xdr:nvSpPr>
      <xdr:spPr>
        <a:xfrm>
          <a:off x="2279650" y="7164070"/>
          <a:ext cx="74866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16,263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26546" y="73482"/>
          <a:ext cx="3826778"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114300</xdr:colOff>
      <xdr:row>4</xdr:row>
      <xdr:rowOff>61595</xdr:rowOff>
    </xdr:to>
    <xdr:sp macro="" textlink="">
      <xdr:nvSpPr>
        <xdr:cNvPr id="3" name="正方形/長方形 2"/>
        <xdr:cNvSpPr/>
      </xdr:nvSpPr>
      <xdr:spPr>
        <a:xfrm>
          <a:off x="17145000" y="189865"/>
          <a:ext cx="35433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43180</xdr:rowOff>
    </xdr:from>
    <xdr:to xmlns:xdr="http://schemas.openxmlformats.org/drawingml/2006/spreadsheetDrawing">
      <xdr:col>120</xdr:col>
      <xdr:colOff>88900</xdr:colOff>
      <xdr:row>4</xdr:row>
      <xdr:rowOff>37465</xdr:rowOff>
    </xdr:to>
    <xdr:sp macro="" textlink="">
      <xdr:nvSpPr>
        <xdr:cNvPr id="4" name="正方形/長方形 3"/>
        <xdr:cNvSpPr/>
      </xdr:nvSpPr>
      <xdr:spPr>
        <a:xfrm>
          <a:off x="17164050" y="214630"/>
          <a:ext cx="34988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68580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189450" y="240030"/>
          <a:ext cx="34417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秋田県潟上市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61595</xdr:rowOff>
    </xdr:to>
    <xdr:sp macro="" textlink="">
      <xdr:nvSpPr>
        <xdr:cNvPr id="6" name="正方形/長方形 5"/>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43180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68580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61595</xdr:rowOff>
    </xdr:from>
    <xdr:to xmlns:xdr="http://schemas.openxmlformats.org/drawingml/2006/spreadsheetDrawing">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61595</xdr:rowOff>
    </xdr:from>
    <xdr:to xmlns:xdr="http://schemas.openxmlformats.org/drawingml/2006/spreadsheetDrawing">
      <xdr:col>19</xdr:col>
      <xdr:colOff>25400</xdr:colOff>
      <xdr:row>15</xdr:row>
      <xdr:rowOff>61595</xdr:rowOff>
    </xdr:to>
    <xdr:sp macro="" textlink="">
      <xdr:nvSpPr>
        <xdr:cNvPr id="11" name="正方形/長方形 10"/>
        <xdr:cNvSpPr/>
      </xdr:nvSpPr>
      <xdr:spPr>
        <a:xfrm>
          <a:off x="2012950" y="90360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32,963
32,890
97.72
15,754,417
15,019,444
723,232
9,525,852
19,395,538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61595</xdr:rowOff>
    </xdr:from>
    <xdr:to xmlns:xdr="http://schemas.openxmlformats.org/drawingml/2006/spreadsheetDrawing">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80645</xdr:rowOff>
    </xdr:from>
    <xdr:to xmlns:xdr="http://schemas.openxmlformats.org/drawingml/2006/spreadsheetDrawing">
      <xdr:col>37</xdr:col>
      <xdr:colOff>63500</xdr:colOff>
      <xdr:row>10</xdr:row>
      <xdr:rowOff>161925</xdr:rowOff>
    </xdr:to>
    <xdr:sp macro="" textlink="">
      <xdr:nvSpPr>
        <xdr:cNvPr id="13" name="正方形/長方形 12"/>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80645</xdr:rowOff>
    </xdr:from>
    <xdr:to xmlns:xdr="http://schemas.openxmlformats.org/drawingml/2006/spreadsheetDrawing">
      <xdr:col>44</xdr:col>
      <xdr:colOff>0</xdr:colOff>
      <xdr:row>10</xdr:row>
      <xdr:rowOff>161925</xdr:rowOff>
    </xdr:to>
    <xdr:sp macro="" textlink="">
      <xdr:nvSpPr>
        <xdr:cNvPr id="14" name="正方形/長方形 13"/>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6.9
58.4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93345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117475</xdr:rowOff>
    </xdr:to>
    <xdr:sp macro="" textlink="">
      <xdr:nvSpPr>
        <xdr:cNvPr id="16" name="正方形/長方形 15"/>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117475</xdr:rowOff>
    </xdr:to>
    <xdr:sp macro="" textlink="">
      <xdr:nvSpPr>
        <xdr:cNvPr id="17" name="正方形/長方形 16"/>
        <xdr:cNvSpPr/>
      </xdr:nvSpPr>
      <xdr:spPr>
        <a:xfrm>
          <a:off x="6470650" y="1680210"/>
          <a:ext cx="3429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11</xdr:row>
      <xdr:rowOff>142875</xdr:rowOff>
    </xdr:to>
    <xdr:sp macro="" textlink="">
      <xdr:nvSpPr>
        <xdr:cNvPr id="18" name="角丸四角形 17"/>
        <xdr:cNvSpPr/>
      </xdr:nvSpPr>
      <xdr:spPr>
        <a:xfrm>
          <a:off x="9969500" y="873125"/>
          <a:ext cx="137160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93345</xdr:rowOff>
    </xdr:from>
    <xdr:to xmlns:xdr="http://schemas.openxmlformats.org/drawingml/2006/spreadsheetDrawing">
      <xdr:col>67</xdr:col>
      <xdr:colOff>31750</xdr:colOff>
      <xdr:row>7</xdr:row>
      <xdr:rowOff>5715</xdr:rowOff>
    </xdr:to>
    <xdr:sp macro="" textlink="">
      <xdr:nvSpPr>
        <xdr:cNvPr id="19" name="正方形/長方形 18"/>
        <xdr:cNvSpPr/>
      </xdr:nvSpPr>
      <xdr:spPr>
        <a:xfrm>
          <a:off x="10210800" y="935355"/>
          <a:ext cx="1308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67</xdr:col>
      <xdr:colOff>31750</xdr:colOff>
      <xdr:row>8</xdr:row>
      <xdr:rowOff>99060</xdr:rowOff>
    </xdr:to>
    <xdr:sp macro="" textlink="">
      <xdr:nvSpPr>
        <xdr:cNvPr id="20" name="正方形/長方形 19"/>
        <xdr:cNvSpPr/>
      </xdr:nvSpPr>
      <xdr:spPr>
        <a:xfrm>
          <a:off x="10210800" y="1195705"/>
          <a:ext cx="13081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37465</xdr:rowOff>
    </xdr:from>
    <xdr:to xmlns:xdr="http://schemas.openxmlformats.org/drawingml/2006/spreadsheetDrawing">
      <xdr:col>59</xdr:col>
      <xdr:colOff>127000</xdr:colOff>
      <xdr:row>6</xdr:row>
      <xdr:rowOff>37465</xdr:rowOff>
    </xdr:to>
    <xdr:cxnSp macro="">
      <xdr:nvCxnSpPr>
        <xdr:cNvPr id="22" name="直線コネクタ 21"/>
        <xdr:cNvCxnSpPr/>
      </xdr:nvCxnSpPr>
      <xdr:spPr>
        <a:xfrm flipH="1">
          <a:off x="10052050" y="104711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154940</xdr:rowOff>
    </xdr:from>
    <xdr:to xmlns:xdr="http://schemas.openxmlformats.org/drawingml/2006/spreadsheetDrawing">
      <xdr:col>59</xdr:col>
      <xdr:colOff>73025</xdr:colOff>
      <xdr:row>6</xdr:row>
      <xdr:rowOff>86995</xdr:rowOff>
    </xdr:to>
    <xdr:sp macro="" textlink="">
      <xdr:nvSpPr>
        <xdr:cNvPr id="23" name="楕円 22"/>
        <xdr:cNvSpPr/>
      </xdr:nvSpPr>
      <xdr:spPr>
        <a:xfrm>
          <a:off x="10106025" y="9969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80645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106025" y="12579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149225</xdr:rowOff>
    </xdr:from>
    <xdr:to xmlns:xdr="http://schemas.openxmlformats.org/drawingml/2006/spreadsheetDrawing">
      <xdr:col>59</xdr:col>
      <xdr:colOff>17780</xdr:colOff>
      <xdr:row>9</xdr:row>
      <xdr:rowOff>117475</xdr:rowOff>
    </xdr:to>
    <xdr:cxnSp macro="">
      <xdr:nvCxnSpPr>
        <xdr:cNvPr id="25" name="直線コネクタ 24"/>
        <xdr:cNvCxnSpPr/>
      </xdr:nvCxnSpPr>
      <xdr:spPr>
        <a:xfrm>
          <a:off x="10133330"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149225</xdr:rowOff>
    </xdr:from>
    <xdr:to xmlns:xdr="http://schemas.openxmlformats.org/drawingml/2006/spreadsheetDrawing">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46990</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133330"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111760</xdr:rowOff>
    </xdr:from>
    <xdr:ext cx="8896350" cy="253365"/>
    <xdr:sp macro="" textlink="">
      <xdr:nvSpPr>
        <xdr:cNvPr id="29" name="テキスト ボックス 28"/>
        <xdr:cNvSpPr txBox="1"/>
      </xdr:nvSpPr>
      <xdr:spPr>
        <a:xfrm>
          <a:off x="641350" y="2797810"/>
          <a:ext cx="88963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86995</xdr:rowOff>
    </xdr:from>
    <xdr:ext cx="6046470" cy="240030"/>
    <xdr:sp macro="" textlink="">
      <xdr:nvSpPr>
        <xdr:cNvPr id="30" name="テキスト ボックス 29"/>
        <xdr:cNvSpPr txBox="1"/>
      </xdr:nvSpPr>
      <xdr:spPr>
        <a:xfrm>
          <a:off x="641350" y="3108325"/>
          <a:ext cx="604647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61595</xdr:rowOff>
    </xdr:from>
    <xdr:ext cx="8295640" cy="251460"/>
    <xdr:sp macro="" textlink="">
      <xdr:nvSpPr>
        <xdr:cNvPr id="31" name="テキスト ボックス 30"/>
        <xdr:cNvSpPr txBox="1"/>
      </xdr:nvSpPr>
      <xdr:spPr>
        <a:xfrm>
          <a:off x="641350" y="3418205"/>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55880</xdr:rowOff>
    </xdr:from>
    <xdr:to xmlns:xdr="http://schemas.openxmlformats.org/drawingml/2006/spreadsheetDrawing">
      <xdr:col>28</xdr:col>
      <xdr:colOff>114300</xdr:colOff>
      <xdr:row>25</xdr:row>
      <xdr:rowOff>31115</xdr:rowOff>
    </xdr:to>
    <xdr:sp macro="" textlink="">
      <xdr:nvSpPr>
        <xdr:cNvPr id="32" name="正方形/長方形 31"/>
        <xdr:cNvSpPr/>
      </xdr:nvSpPr>
      <xdr:spPr>
        <a:xfrm>
          <a:off x="6858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55880</xdr:rowOff>
    </xdr:from>
    <xdr:to xmlns:xdr="http://schemas.openxmlformats.org/drawingml/2006/spreadsheetDrawing">
      <xdr:col>12</xdr:col>
      <xdr:colOff>127000</xdr:colOff>
      <xdr:row>26</xdr:row>
      <xdr:rowOff>136525</xdr:rowOff>
    </xdr:to>
    <xdr:sp macro="" textlink="">
      <xdr:nvSpPr>
        <xdr:cNvPr id="33" name="正方形/長方形 32"/>
        <xdr:cNvSpPr/>
      </xdr:nvSpPr>
      <xdr:spPr>
        <a:xfrm>
          <a:off x="8128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86995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128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55880</xdr:rowOff>
    </xdr:from>
    <xdr:to xmlns:xdr="http://schemas.openxmlformats.org/drawingml/2006/spreadsheetDrawing">
      <xdr:col>18</xdr:col>
      <xdr:colOff>0</xdr:colOff>
      <xdr:row>26</xdr:row>
      <xdr:rowOff>136525</xdr:rowOff>
    </xdr:to>
    <xdr:sp macro="" textlink="">
      <xdr:nvSpPr>
        <xdr:cNvPr id="35" name="正方形/長方形 34"/>
        <xdr:cNvSpPr/>
      </xdr:nvSpPr>
      <xdr:spPr>
        <a:xfrm>
          <a:off x="17145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86995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145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55880</xdr:rowOff>
    </xdr:from>
    <xdr:to xmlns:xdr="http://schemas.openxmlformats.org/drawingml/2006/spreadsheetDrawing">
      <xdr:col>24</xdr:col>
      <xdr:colOff>0</xdr:colOff>
      <xdr:row>26</xdr:row>
      <xdr:rowOff>136525</xdr:rowOff>
    </xdr:to>
    <xdr:sp macro="" textlink="">
      <xdr:nvSpPr>
        <xdr:cNvPr id="37" name="正方形/長方形 36"/>
        <xdr:cNvSpPr/>
      </xdr:nvSpPr>
      <xdr:spPr>
        <a:xfrm>
          <a:off x="2743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26</xdr:row>
      <xdr:rowOff>86995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43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80,701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80645</xdr:rowOff>
    </xdr:to>
    <xdr:sp macro="" textlink="">
      <xdr:nvSpPr>
        <xdr:cNvPr id="39" name="正方形/長方形 38"/>
        <xdr:cNvSpPr/>
      </xdr:nvSpPr>
      <xdr:spPr>
        <a:xfrm>
          <a:off x="6858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5715</xdr:rowOff>
    </xdr:from>
    <xdr:ext cx="336550" cy="218440"/>
    <xdr:sp macro="" textlink="">
      <xdr:nvSpPr>
        <xdr:cNvPr id="40" name="テキスト ボックス 39"/>
        <xdr:cNvSpPr txBox="1"/>
      </xdr:nvSpPr>
      <xdr:spPr>
        <a:xfrm>
          <a:off x="666750" y="4535805"/>
          <a:ext cx="33655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80645</xdr:rowOff>
    </xdr:from>
    <xdr:to xmlns:xdr="http://schemas.openxmlformats.org/drawingml/2006/spreadsheetDrawing">
      <xdr:col>28</xdr:col>
      <xdr:colOff>114300</xdr:colOff>
      <xdr:row>41</xdr:row>
      <xdr:rowOff>80645</xdr:rowOff>
    </xdr:to>
    <xdr:cxnSp macro="">
      <xdr:nvCxnSpPr>
        <xdr:cNvPr id="41" name="直線コネクタ 40"/>
        <xdr:cNvCxnSpPr/>
      </xdr:nvCxnSpPr>
      <xdr:spPr>
        <a:xfrm>
          <a:off x="6858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38</xdr:row>
      <xdr:rowOff>136525</xdr:rowOff>
    </xdr:from>
    <xdr:to xmlns:xdr="http://schemas.openxmlformats.org/drawingml/2006/spreadsheetDrawing">
      <xdr:col>28</xdr:col>
      <xdr:colOff>114300</xdr:colOff>
      <xdr:row>38</xdr:row>
      <xdr:rowOff>136525</xdr:rowOff>
    </xdr:to>
    <xdr:cxnSp macro="">
      <xdr:nvCxnSpPr>
        <xdr:cNvPr id="42" name="直線コネクタ 41"/>
        <xdr:cNvCxnSpPr/>
      </xdr:nvCxnSpPr>
      <xdr:spPr>
        <a:xfrm>
          <a:off x="685800" y="65106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37</xdr:row>
      <xdr:rowOff>165100</xdr:rowOff>
    </xdr:from>
    <xdr:ext cx="235585" cy="240030"/>
    <xdr:sp macro="" textlink="">
      <xdr:nvSpPr>
        <xdr:cNvPr id="43" name="テキスト ボックス 42"/>
        <xdr:cNvSpPr txBox="1"/>
      </xdr:nvSpPr>
      <xdr:spPr>
        <a:xfrm>
          <a:off x="474980" y="6371590"/>
          <a:ext cx="23558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24765</xdr:rowOff>
    </xdr:from>
    <xdr:to xmlns:xdr="http://schemas.openxmlformats.org/drawingml/2006/spreadsheetDrawing">
      <xdr:col>28</xdr:col>
      <xdr:colOff>114300</xdr:colOff>
      <xdr:row>36</xdr:row>
      <xdr:rowOff>24765</xdr:rowOff>
    </xdr:to>
    <xdr:cxnSp macro="">
      <xdr:nvCxnSpPr>
        <xdr:cNvPr id="44" name="直線コネクタ 43"/>
        <xdr:cNvCxnSpPr/>
      </xdr:nvCxnSpPr>
      <xdr:spPr>
        <a:xfrm>
          <a:off x="685800" y="60636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35</xdr:row>
      <xdr:rowOff>53340</xdr:rowOff>
    </xdr:from>
    <xdr:ext cx="595630" cy="240030"/>
    <xdr:sp macro="" textlink="">
      <xdr:nvSpPr>
        <xdr:cNvPr id="45" name="テキスト ボックス 44"/>
        <xdr:cNvSpPr txBox="1"/>
      </xdr:nvSpPr>
      <xdr:spPr>
        <a:xfrm>
          <a:off x="166370" y="592455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80645</xdr:rowOff>
    </xdr:from>
    <xdr:to xmlns:xdr="http://schemas.openxmlformats.org/drawingml/2006/spreadsheetDrawing">
      <xdr:col>28</xdr:col>
      <xdr:colOff>114300</xdr:colOff>
      <xdr:row>33</xdr:row>
      <xdr:rowOff>80645</xdr:rowOff>
    </xdr:to>
    <xdr:cxnSp macro="">
      <xdr:nvCxnSpPr>
        <xdr:cNvPr id="46" name="直線コネクタ 45"/>
        <xdr:cNvCxnSpPr/>
      </xdr:nvCxnSpPr>
      <xdr:spPr>
        <a:xfrm>
          <a:off x="685800" y="56165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32</xdr:row>
      <xdr:rowOff>109220</xdr:rowOff>
    </xdr:from>
    <xdr:ext cx="595630" cy="240030"/>
    <xdr:sp macro="" textlink="">
      <xdr:nvSpPr>
        <xdr:cNvPr id="47" name="テキスト ボックス 46"/>
        <xdr:cNvSpPr txBox="1"/>
      </xdr:nvSpPr>
      <xdr:spPr>
        <a:xfrm>
          <a:off x="166370" y="547751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136525</xdr:rowOff>
    </xdr:from>
    <xdr:to xmlns:xdr="http://schemas.openxmlformats.org/drawingml/2006/spreadsheetDrawing">
      <xdr:col>28</xdr:col>
      <xdr:colOff>114300</xdr:colOff>
      <xdr:row>30</xdr:row>
      <xdr:rowOff>136525</xdr:rowOff>
    </xdr:to>
    <xdr:cxnSp macro="">
      <xdr:nvCxnSpPr>
        <xdr:cNvPr id="48" name="直線コネクタ 47"/>
        <xdr:cNvCxnSpPr/>
      </xdr:nvCxnSpPr>
      <xdr:spPr>
        <a:xfrm>
          <a:off x="685800" y="51695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165100</xdr:rowOff>
    </xdr:from>
    <xdr:ext cx="595630" cy="240030"/>
    <xdr:sp macro="" textlink="">
      <xdr:nvSpPr>
        <xdr:cNvPr id="49" name="テキスト ボックス 48"/>
        <xdr:cNvSpPr txBox="1"/>
      </xdr:nvSpPr>
      <xdr:spPr>
        <a:xfrm>
          <a:off x="166370" y="503047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28</xdr:row>
      <xdr:rowOff>24765</xdr:rowOff>
    </xdr:to>
    <xdr:cxnSp macro="">
      <xdr:nvCxnSpPr>
        <xdr:cNvPr id="50" name="直線コネクタ 49"/>
        <xdr:cNvCxnSpPr/>
      </xdr:nvCxnSpPr>
      <xdr:spPr>
        <a:xfrm>
          <a:off x="6858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53340</xdr:rowOff>
    </xdr:from>
    <xdr:ext cx="595630" cy="240030"/>
    <xdr:sp macro="" textlink="">
      <xdr:nvSpPr>
        <xdr:cNvPr id="51" name="テキスト ボックス 50"/>
        <xdr:cNvSpPr txBox="1"/>
      </xdr:nvSpPr>
      <xdr:spPr>
        <a:xfrm>
          <a:off x="166370" y="458343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80645</xdr:rowOff>
    </xdr:to>
    <xdr:sp macro="" textlink="">
      <xdr:nvSpPr>
        <xdr:cNvPr id="52" name="人件費グラフ枠"/>
        <xdr:cNvSpPr/>
      </xdr:nvSpPr>
      <xdr:spPr>
        <a:xfrm>
          <a:off x="6858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34290</xdr:rowOff>
    </xdr:from>
    <xdr:to xmlns:xdr="http://schemas.openxmlformats.org/drawingml/2006/spreadsheetDrawing">
      <xdr:col>24</xdr:col>
      <xdr:colOff>62865</xdr:colOff>
      <xdr:row>37</xdr:row>
      <xdr:rowOff>43180</xdr:rowOff>
    </xdr:to>
    <xdr:cxnSp macro="">
      <xdr:nvCxnSpPr>
        <xdr:cNvPr id="53" name="直線コネクタ 52"/>
        <xdr:cNvCxnSpPr/>
      </xdr:nvCxnSpPr>
      <xdr:spPr>
        <a:xfrm flipV="1">
          <a:off x="4176395" y="5234940"/>
          <a:ext cx="1270" cy="1014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47625</xdr:rowOff>
    </xdr:from>
    <xdr:ext cx="534670" cy="241935"/>
    <xdr:sp macro="" textlink="">
      <xdr:nvSpPr>
        <xdr:cNvPr id="54" name="人件費最小値テキスト"/>
        <xdr:cNvSpPr txBox="1"/>
      </xdr:nvSpPr>
      <xdr:spPr>
        <a:xfrm>
          <a:off x="4229100" y="6254115"/>
          <a:ext cx="5346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58,316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43180</xdr:rowOff>
    </xdr:from>
    <xdr:to xmlns:xdr="http://schemas.openxmlformats.org/drawingml/2006/spreadsheetDrawing">
      <xdr:col>24</xdr:col>
      <xdr:colOff>152400</xdr:colOff>
      <xdr:row>37</xdr:row>
      <xdr:rowOff>43180</xdr:rowOff>
    </xdr:to>
    <xdr:cxnSp macro="">
      <xdr:nvCxnSpPr>
        <xdr:cNvPr id="55" name="直線コネクタ 54"/>
        <xdr:cNvCxnSpPr/>
      </xdr:nvCxnSpPr>
      <xdr:spPr>
        <a:xfrm>
          <a:off x="4108450" y="62496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149860</xdr:rowOff>
    </xdr:from>
    <xdr:ext cx="598805" cy="253365"/>
    <xdr:sp macro="" textlink="">
      <xdr:nvSpPr>
        <xdr:cNvPr id="56" name="人件費最大値テキスト"/>
        <xdr:cNvSpPr txBox="1"/>
      </xdr:nvSpPr>
      <xdr:spPr>
        <a:xfrm>
          <a:off x="4229100" y="501523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285,398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34290</xdr:rowOff>
    </xdr:from>
    <xdr:to xmlns:xdr="http://schemas.openxmlformats.org/drawingml/2006/spreadsheetDrawing">
      <xdr:col>24</xdr:col>
      <xdr:colOff>152400</xdr:colOff>
      <xdr:row>31</xdr:row>
      <xdr:rowOff>34290</xdr:rowOff>
    </xdr:to>
    <xdr:cxnSp macro="">
      <xdr:nvCxnSpPr>
        <xdr:cNvPr id="57" name="直線コネクタ 56"/>
        <xdr:cNvCxnSpPr/>
      </xdr:nvCxnSpPr>
      <xdr:spPr>
        <a:xfrm>
          <a:off x="4108450" y="52349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36</xdr:row>
      <xdr:rowOff>106680</xdr:rowOff>
    </xdr:from>
    <xdr:to xmlns:xdr="http://schemas.openxmlformats.org/drawingml/2006/spreadsheetDrawing">
      <xdr:col>24</xdr:col>
      <xdr:colOff>63500</xdr:colOff>
      <xdr:row>36</xdr:row>
      <xdr:rowOff>110490</xdr:rowOff>
    </xdr:to>
    <xdr:cxnSp macro="">
      <xdr:nvCxnSpPr>
        <xdr:cNvPr id="58" name="直線コネクタ 57"/>
        <xdr:cNvCxnSpPr/>
      </xdr:nvCxnSpPr>
      <xdr:spPr>
        <a:xfrm flipV="1">
          <a:off x="3429000" y="6145530"/>
          <a:ext cx="7493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66040</xdr:rowOff>
    </xdr:from>
    <xdr:ext cx="534670" cy="241935"/>
    <xdr:sp macro="" textlink="">
      <xdr:nvSpPr>
        <xdr:cNvPr id="59" name="人件費平均値テキスト"/>
        <xdr:cNvSpPr txBox="1"/>
      </xdr:nvSpPr>
      <xdr:spPr>
        <a:xfrm>
          <a:off x="4229100" y="5937250"/>
          <a:ext cx="534670" cy="2419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84,679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43180</xdr:rowOff>
    </xdr:from>
    <xdr:to xmlns:xdr="http://schemas.openxmlformats.org/drawingml/2006/spreadsheetDrawing">
      <xdr:col>24</xdr:col>
      <xdr:colOff>114300</xdr:colOff>
      <xdr:row>36</xdr:row>
      <xdr:rowOff>142875</xdr:rowOff>
    </xdr:to>
    <xdr:sp macro="" textlink="">
      <xdr:nvSpPr>
        <xdr:cNvPr id="60" name="フローチャート: 判断 59"/>
        <xdr:cNvSpPr/>
      </xdr:nvSpPr>
      <xdr:spPr>
        <a:xfrm>
          <a:off x="4127500" y="60820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88265</xdr:rowOff>
    </xdr:from>
    <xdr:to xmlns:xdr="http://schemas.openxmlformats.org/drawingml/2006/spreadsheetDrawing">
      <xdr:col>19</xdr:col>
      <xdr:colOff>171450</xdr:colOff>
      <xdr:row>36</xdr:row>
      <xdr:rowOff>110490</xdr:rowOff>
    </xdr:to>
    <xdr:cxnSp macro="">
      <xdr:nvCxnSpPr>
        <xdr:cNvPr id="61" name="直線コネクタ 60"/>
        <xdr:cNvCxnSpPr/>
      </xdr:nvCxnSpPr>
      <xdr:spPr>
        <a:xfrm>
          <a:off x="2622550" y="6127115"/>
          <a:ext cx="80645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43815</xdr:rowOff>
    </xdr:from>
    <xdr:to xmlns:xdr="http://schemas.openxmlformats.org/drawingml/2006/spreadsheetDrawing">
      <xdr:col>20</xdr:col>
      <xdr:colOff>38100</xdr:colOff>
      <xdr:row>36</xdr:row>
      <xdr:rowOff>143510</xdr:rowOff>
    </xdr:to>
    <xdr:sp macro="" textlink="">
      <xdr:nvSpPr>
        <xdr:cNvPr id="62" name="フローチャート: 判断 61"/>
        <xdr:cNvSpPr/>
      </xdr:nvSpPr>
      <xdr:spPr>
        <a:xfrm>
          <a:off x="3384550" y="608266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160020</xdr:rowOff>
    </xdr:from>
    <xdr:ext cx="521335" cy="241935"/>
    <xdr:sp macro="" textlink="">
      <xdr:nvSpPr>
        <xdr:cNvPr id="63" name="テキスト ボックス 62"/>
        <xdr:cNvSpPr txBox="1"/>
      </xdr:nvSpPr>
      <xdr:spPr>
        <a:xfrm>
          <a:off x="3187065" y="5863590"/>
          <a:ext cx="52133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87630</xdr:rowOff>
    </xdr:from>
    <xdr:to xmlns:xdr="http://schemas.openxmlformats.org/drawingml/2006/spreadsheetDrawing">
      <xdr:col>15</xdr:col>
      <xdr:colOff>50800</xdr:colOff>
      <xdr:row>36</xdr:row>
      <xdr:rowOff>88265</xdr:rowOff>
    </xdr:to>
    <xdr:cxnSp macro="">
      <xdr:nvCxnSpPr>
        <xdr:cNvPr id="64" name="直線コネクタ 63"/>
        <xdr:cNvCxnSpPr/>
      </xdr:nvCxnSpPr>
      <xdr:spPr>
        <a:xfrm>
          <a:off x="1828800" y="6126480"/>
          <a:ext cx="7937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52070</xdr:rowOff>
    </xdr:from>
    <xdr:to xmlns:xdr="http://schemas.openxmlformats.org/drawingml/2006/spreadsheetDrawing">
      <xdr:col>15</xdr:col>
      <xdr:colOff>101600</xdr:colOff>
      <xdr:row>36</xdr:row>
      <xdr:rowOff>151130</xdr:rowOff>
    </xdr:to>
    <xdr:sp macro="" textlink="">
      <xdr:nvSpPr>
        <xdr:cNvPr id="65" name="フローチャート: 判断 64"/>
        <xdr:cNvSpPr/>
      </xdr:nvSpPr>
      <xdr:spPr>
        <a:xfrm>
          <a:off x="2571750" y="60909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142875</xdr:rowOff>
    </xdr:from>
    <xdr:ext cx="521335" cy="240030"/>
    <xdr:sp macro="" textlink="">
      <xdr:nvSpPr>
        <xdr:cNvPr id="66" name="テキスト ボックス 65"/>
        <xdr:cNvSpPr txBox="1"/>
      </xdr:nvSpPr>
      <xdr:spPr>
        <a:xfrm>
          <a:off x="2393315" y="6181725"/>
          <a:ext cx="52133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36</xdr:row>
      <xdr:rowOff>87630</xdr:rowOff>
    </xdr:from>
    <xdr:to xmlns:xdr="http://schemas.openxmlformats.org/drawingml/2006/spreadsheetDrawing">
      <xdr:col>10</xdr:col>
      <xdr:colOff>114300</xdr:colOff>
      <xdr:row>36</xdr:row>
      <xdr:rowOff>96520</xdr:rowOff>
    </xdr:to>
    <xdr:cxnSp macro="">
      <xdr:nvCxnSpPr>
        <xdr:cNvPr id="67" name="直線コネクタ 66"/>
        <xdr:cNvCxnSpPr/>
      </xdr:nvCxnSpPr>
      <xdr:spPr>
        <a:xfrm flipV="1">
          <a:off x="1028700" y="6126480"/>
          <a:ext cx="8001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73025</xdr:rowOff>
    </xdr:from>
    <xdr:to xmlns:xdr="http://schemas.openxmlformats.org/drawingml/2006/spreadsheetDrawing">
      <xdr:col>10</xdr:col>
      <xdr:colOff>165100</xdr:colOff>
      <xdr:row>37</xdr:row>
      <xdr:rowOff>4445</xdr:rowOff>
    </xdr:to>
    <xdr:sp macro="" textlink="">
      <xdr:nvSpPr>
        <xdr:cNvPr id="68" name="フローチャート: 判断 67"/>
        <xdr:cNvSpPr/>
      </xdr:nvSpPr>
      <xdr:spPr>
        <a:xfrm>
          <a:off x="1778000" y="61118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163195</xdr:rowOff>
    </xdr:from>
    <xdr:ext cx="534670" cy="240030"/>
    <xdr:sp macro="" textlink="">
      <xdr:nvSpPr>
        <xdr:cNvPr id="69" name="テキスト ボックス 68"/>
        <xdr:cNvSpPr txBox="1"/>
      </xdr:nvSpPr>
      <xdr:spPr>
        <a:xfrm>
          <a:off x="1580515" y="6202045"/>
          <a:ext cx="53467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45085</xdr:rowOff>
    </xdr:from>
    <xdr:to xmlns:xdr="http://schemas.openxmlformats.org/drawingml/2006/spreadsheetDrawing">
      <xdr:col>6</xdr:col>
      <xdr:colOff>38100</xdr:colOff>
      <xdr:row>36</xdr:row>
      <xdr:rowOff>144780</xdr:rowOff>
    </xdr:to>
    <xdr:sp macro="" textlink="">
      <xdr:nvSpPr>
        <xdr:cNvPr id="70" name="フローチャート: 判断 69"/>
        <xdr:cNvSpPr/>
      </xdr:nvSpPr>
      <xdr:spPr>
        <a:xfrm>
          <a:off x="984250" y="60839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161290</xdr:rowOff>
    </xdr:from>
    <xdr:ext cx="521335" cy="241935"/>
    <xdr:sp macro="" textlink="">
      <xdr:nvSpPr>
        <xdr:cNvPr id="71" name="テキスト ボックス 70"/>
        <xdr:cNvSpPr txBox="1"/>
      </xdr:nvSpPr>
      <xdr:spPr>
        <a:xfrm>
          <a:off x="786765" y="5864860"/>
          <a:ext cx="52133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84,248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78105</xdr:rowOff>
    </xdr:from>
    <xdr:ext cx="762000" cy="253365"/>
    <xdr:sp macro="" textlink="">
      <xdr:nvSpPr>
        <xdr:cNvPr id="72" name="テキスト ボックス 71"/>
        <xdr:cNvSpPr txBox="1"/>
      </xdr:nvSpPr>
      <xdr:spPr>
        <a:xfrm>
          <a:off x="40068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41</xdr:row>
      <xdr:rowOff>78105</xdr:rowOff>
    </xdr:from>
    <xdr:ext cx="762000" cy="253365"/>
    <xdr:sp macro="" textlink="">
      <xdr:nvSpPr>
        <xdr:cNvPr id="73" name="テキスト ボックス 72"/>
        <xdr:cNvSpPr txBox="1"/>
      </xdr:nvSpPr>
      <xdr:spPr>
        <a:xfrm>
          <a:off x="32575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78105</xdr:rowOff>
    </xdr:from>
    <xdr:ext cx="748665" cy="253365"/>
    <xdr:sp macro="" textlink="">
      <xdr:nvSpPr>
        <xdr:cNvPr id="74" name="テキスト ボックス 73"/>
        <xdr:cNvSpPr txBox="1"/>
      </xdr:nvSpPr>
      <xdr:spPr>
        <a:xfrm>
          <a:off x="2451100" y="69551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78105</xdr:rowOff>
    </xdr:from>
    <xdr:ext cx="762000" cy="253365"/>
    <xdr:sp macro="" textlink="">
      <xdr:nvSpPr>
        <xdr:cNvPr id="75" name="テキスト ボックス 74"/>
        <xdr:cNvSpPr txBox="1"/>
      </xdr:nvSpPr>
      <xdr:spPr>
        <a:xfrm>
          <a:off x="1657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41</xdr:row>
      <xdr:rowOff>78105</xdr:rowOff>
    </xdr:from>
    <xdr:ext cx="762000" cy="253365"/>
    <xdr:sp macro="" textlink="">
      <xdr:nvSpPr>
        <xdr:cNvPr id="76" name="テキスト ボックス 75"/>
        <xdr:cNvSpPr txBox="1"/>
      </xdr:nvSpPr>
      <xdr:spPr>
        <a:xfrm>
          <a:off x="857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57150</xdr:rowOff>
    </xdr:from>
    <xdr:to xmlns:xdr="http://schemas.openxmlformats.org/drawingml/2006/spreadsheetDrawing">
      <xdr:col>24</xdr:col>
      <xdr:colOff>114300</xdr:colOff>
      <xdr:row>36</xdr:row>
      <xdr:rowOff>156210</xdr:rowOff>
    </xdr:to>
    <xdr:sp macro="" textlink="">
      <xdr:nvSpPr>
        <xdr:cNvPr id="77" name="楕円 76"/>
        <xdr:cNvSpPr/>
      </xdr:nvSpPr>
      <xdr:spPr>
        <a:xfrm>
          <a:off x="4127500" y="60960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22225</xdr:rowOff>
    </xdr:from>
    <xdr:ext cx="534670" cy="253365"/>
    <xdr:sp macro="" textlink="">
      <xdr:nvSpPr>
        <xdr:cNvPr id="78" name="人件費該当値テキスト"/>
        <xdr:cNvSpPr txBox="1"/>
      </xdr:nvSpPr>
      <xdr:spPr>
        <a:xfrm>
          <a:off x="4229100" y="606107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60960</xdr:rowOff>
    </xdr:from>
    <xdr:to xmlns:xdr="http://schemas.openxmlformats.org/drawingml/2006/spreadsheetDrawing">
      <xdr:col>20</xdr:col>
      <xdr:colOff>38100</xdr:colOff>
      <xdr:row>36</xdr:row>
      <xdr:rowOff>160655</xdr:rowOff>
    </xdr:to>
    <xdr:sp macro="" textlink="">
      <xdr:nvSpPr>
        <xdr:cNvPr id="79" name="楕円 78"/>
        <xdr:cNvSpPr/>
      </xdr:nvSpPr>
      <xdr:spPr>
        <a:xfrm>
          <a:off x="3384550" y="609981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151130</xdr:rowOff>
    </xdr:from>
    <xdr:ext cx="521335" cy="251460"/>
    <xdr:sp macro="" textlink="">
      <xdr:nvSpPr>
        <xdr:cNvPr id="80" name="テキスト ボックス 79"/>
        <xdr:cNvSpPr txBox="1"/>
      </xdr:nvSpPr>
      <xdr:spPr>
        <a:xfrm>
          <a:off x="3187065" y="618998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38735</xdr:rowOff>
    </xdr:from>
    <xdr:to xmlns:xdr="http://schemas.openxmlformats.org/drawingml/2006/spreadsheetDrawing">
      <xdr:col>15</xdr:col>
      <xdr:colOff>101600</xdr:colOff>
      <xdr:row>36</xdr:row>
      <xdr:rowOff>137795</xdr:rowOff>
    </xdr:to>
    <xdr:sp macro="" textlink="">
      <xdr:nvSpPr>
        <xdr:cNvPr id="81" name="楕円 80"/>
        <xdr:cNvSpPr/>
      </xdr:nvSpPr>
      <xdr:spPr>
        <a:xfrm>
          <a:off x="2571750" y="60775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153670</xdr:rowOff>
    </xdr:from>
    <xdr:ext cx="521335" cy="251460"/>
    <xdr:sp macro="" textlink="">
      <xdr:nvSpPr>
        <xdr:cNvPr id="82" name="テキスト ボックス 81"/>
        <xdr:cNvSpPr txBox="1"/>
      </xdr:nvSpPr>
      <xdr:spPr>
        <a:xfrm>
          <a:off x="2393315" y="585724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38100</xdr:rowOff>
    </xdr:from>
    <xdr:to xmlns:xdr="http://schemas.openxmlformats.org/drawingml/2006/spreadsheetDrawing">
      <xdr:col>10</xdr:col>
      <xdr:colOff>165100</xdr:colOff>
      <xdr:row>36</xdr:row>
      <xdr:rowOff>137160</xdr:rowOff>
    </xdr:to>
    <xdr:sp macro="" textlink="">
      <xdr:nvSpPr>
        <xdr:cNvPr id="83" name="楕円 82"/>
        <xdr:cNvSpPr/>
      </xdr:nvSpPr>
      <xdr:spPr>
        <a:xfrm>
          <a:off x="1778000" y="60769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153035</xdr:rowOff>
    </xdr:from>
    <xdr:ext cx="534670" cy="251460"/>
    <xdr:sp macro="" textlink="">
      <xdr:nvSpPr>
        <xdr:cNvPr id="84" name="テキスト ボックス 83"/>
        <xdr:cNvSpPr txBox="1"/>
      </xdr:nvSpPr>
      <xdr:spPr>
        <a:xfrm>
          <a:off x="1580515" y="585660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47625</xdr:rowOff>
    </xdr:from>
    <xdr:to xmlns:xdr="http://schemas.openxmlformats.org/drawingml/2006/spreadsheetDrawing">
      <xdr:col>6</xdr:col>
      <xdr:colOff>38100</xdr:colOff>
      <xdr:row>36</xdr:row>
      <xdr:rowOff>146685</xdr:rowOff>
    </xdr:to>
    <xdr:sp macro="" textlink="">
      <xdr:nvSpPr>
        <xdr:cNvPr id="85" name="楕円 84"/>
        <xdr:cNvSpPr/>
      </xdr:nvSpPr>
      <xdr:spPr>
        <a:xfrm>
          <a:off x="984250" y="608647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137795</xdr:rowOff>
    </xdr:from>
    <xdr:ext cx="521335" cy="253365"/>
    <xdr:sp macro="" textlink="">
      <xdr:nvSpPr>
        <xdr:cNvPr id="86" name="テキスト ボックス 85"/>
        <xdr:cNvSpPr txBox="1"/>
      </xdr:nvSpPr>
      <xdr:spPr>
        <a:xfrm>
          <a:off x="786765" y="6176645"/>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55880</xdr:rowOff>
    </xdr:from>
    <xdr:to xmlns:xdr="http://schemas.openxmlformats.org/drawingml/2006/spreadsheetDrawing">
      <xdr:col>28</xdr:col>
      <xdr:colOff>114300</xdr:colOff>
      <xdr:row>45</xdr:row>
      <xdr:rowOff>31115</xdr:rowOff>
    </xdr:to>
    <xdr:sp macro="" textlink="">
      <xdr:nvSpPr>
        <xdr:cNvPr id="87" name="正方形/長方形 86"/>
        <xdr:cNvSpPr/>
      </xdr:nvSpPr>
      <xdr:spPr>
        <a:xfrm>
          <a:off x="6858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55880</xdr:rowOff>
    </xdr:from>
    <xdr:to xmlns:xdr="http://schemas.openxmlformats.org/drawingml/2006/spreadsheetDrawing">
      <xdr:col>12</xdr:col>
      <xdr:colOff>127000</xdr:colOff>
      <xdr:row>46</xdr:row>
      <xdr:rowOff>136525</xdr:rowOff>
    </xdr:to>
    <xdr:sp macro="" textlink="">
      <xdr:nvSpPr>
        <xdr:cNvPr id="88" name="正方形/長方形 87"/>
        <xdr:cNvSpPr/>
      </xdr:nvSpPr>
      <xdr:spPr>
        <a:xfrm>
          <a:off x="8128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86995</xdr:rowOff>
    </xdr:from>
    <xdr:to xmlns:xdr="http://schemas.openxmlformats.org/drawingml/2006/spreadsheetDrawing">
      <xdr:col>12</xdr:col>
      <xdr:colOff>127000</xdr:colOff>
      <xdr:row>48</xdr:row>
      <xdr:rowOff>0</xdr:rowOff>
    </xdr:to>
    <xdr:sp macro="" textlink="">
      <xdr:nvSpPr>
        <xdr:cNvPr id="89" name="正方形/長方形 88"/>
        <xdr:cNvSpPr/>
      </xdr:nvSpPr>
      <xdr:spPr>
        <a:xfrm>
          <a:off x="8128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55880</xdr:rowOff>
    </xdr:from>
    <xdr:to xmlns:xdr="http://schemas.openxmlformats.org/drawingml/2006/spreadsheetDrawing">
      <xdr:col>18</xdr:col>
      <xdr:colOff>0</xdr:colOff>
      <xdr:row>46</xdr:row>
      <xdr:rowOff>136525</xdr:rowOff>
    </xdr:to>
    <xdr:sp macro="" textlink="">
      <xdr:nvSpPr>
        <xdr:cNvPr id="90" name="正方形/長方形 89"/>
        <xdr:cNvSpPr/>
      </xdr:nvSpPr>
      <xdr:spPr>
        <a:xfrm>
          <a:off x="17145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86995</xdr:rowOff>
    </xdr:from>
    <xdr:to xmlns:xdr="http://schemas.openxmlformats.org/drawingml/2006/spreadsheetDrawing">
      <xdr:col>18</xdr:col>
      <xdr:colOff>0</xdr:colOff>
      <xdr:row>48</xdr:row>
      <xdr:rowOff>0</xdr:rowOff>
    </xdr:to>
    <xdr:sp macro="" textlink="">
      <xdr:nvSpPr>
        <xdr:cNvPr id="91" name="正方形/長方形 90"/>
        <xdr:cNvSpPr/>
      </xdr:nvSpPr>
      <xdr:spPr>
        <a:xfrm>
          <a:off x="17145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55880</xdr:rowOff>
    </xdr:from>
    <xdr:to xmlns:xdr="http://schemas.openxmlformats.org/drawingml/2006/spreadsheetDrawing">
      <xdr:col>24</xdr:col>
      <xdr:colOff>0</xdr:colOff>
      <xdr:row>46</xdr:row>
      <xdr:rowOff>136525</xdr:rowOff>
    </xdr:to>
    <xdr:sp macro="" textlink="">
      <xdr:nvSpPr>
        <xdr:cNvPr id="92" name="正方形/長方形 91"/>
        <xdr:cNvSpPr/>
      </xdr:nvSpPr>
      <xdr:spPr>
        <a:xfrm>
          <a:off x="2743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46</xdr:row>
      <xdr:rowOff>86995</xdr:rowOff>
    </xdr:from>
    <xdr:to xmlns:xdr="http://schemas.openxmlformats.org/drawingml/2006/spreadsheetDrawing">
      <xdr:col>24</xdr:col>
      <xdr:colOff>0</xdr:colOff>
      <xdr:row>48</xdr:row>
      <xdr:rowOff>0</xdr:rowOff>
    </xdr:to>
    <xdr:sp macro="" textlink="">
      <xdr:nvSpPr>
        <xdr:cNvPr id="93" name="正方形/長方形 92"/>
        <xdr:cNvSpPr/>
      </xdr:nvSpPr>
      <xdr:spPr>
        <a:xfrm>
          <a:off x="2743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69,446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80645</xdr:rowOff>
    </xdr:to>
    <xdr:sp macro="" textlink="">
      <xdr:nvSpPr>
        <xdr:cNvPr id="94" name="正方形/長方形 93"/>
        <xdr:cNvSpPr/>
      </xdr:nvSpPr>
      <xdr:spPr>
        <a:xfrm>
          <a:off x="6858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5715</xdr:rowOff>
    </xdr:from>
    <xdr:ext cx="336550" cy="218440"/>
    <xdr:sp macro="" textlink="">
      <xdr:nvSpPr>
        <xdr:cNvPr id="95" name="テキスト ボックス 94"/>
        <xdr:cNvSpPr txBox="1"/>
      </xdr:nvSpPr>
      <xdr:spPr>
        <a:xfrm>
          <a:off x="666750" y="7888605"/>
          <a:ext cx="33655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80645</xdr:rowOff>
    </xdr:from>
    <xdr:to xmlns:xdr="http://schemas.openxmlformats.org/drawingml/2006/spreadsheetDrawing">
      <xdr:col>28</xdr:col>
      <xdr:colOff>114300</xdr:colOff>
      <xdr:row>61</xdr:row>
      <xdr:rowOff>80645</xdr:rowOff>
    </xdr:to>
    <xdr:cxnSp macro="">
      <xdr:nvCxnSpPr>
        <xdr:cNvPr id="96" name="直線コネクタ 95"/>
        <xdr:cNvCxnSpPr/>
      </xdr:nvCxnSpPr>
      <xdr:spPr>
        <a:xfrm>
          <a:off x="6858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109220</xdr:rowOff>
    </xdr:from>
    <xdr:ext cx="235585" cy="240030"/>
    <xdr:sp macro="" textlink="">
      <xdr:nvSpPr>
        <xdr:cNvPr id="97" name="テキスト ボックス 96"/>
        <xdr:cNvSpPr txBox="1"/>
      </xdr:nvSpPr>
      <xdr:spPr>
        <a:xfrm>
          <a:off x="474980" y="10171430"/>
          <a:ext cx="23558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96520</xdr:rowOff>
    </xdr:from>
    <xdr:to xmlns:xdr="http://schemas.openxmlformats.org/drawingml/2006/spreadsheetDrawing">
      <xdr:col>28</xdr:col>
      <xdr:colOff>114300</xdr:colOff>
      <xdr:row>59</xdr:row>
      <xdr:rowOff>96520</xdr:rowOff>
    </xdr:to>
    <xdr:cxnSp macro="">
      <xdr:nvCxnSpPr>
        <xdr:cNvPr id="98" name="直線コネクタ 97"/>
        <xdr:cNvCxnSpPr/>
      </xdr:nvCxnSpPr>
      <xdr:spPr>
        <a:xfrm>
          <a:off x="685800" y="99910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125730</xdr:rowOff>
    </xdr:from>
    <xdr:ext cx="531495" cy="241935"/>
    <xdr:sp macro="" textlink="">
      <xdr:nvSpPr>
        <xdr:cNvPr id="99" name="テキスト ボックス 98"/>
        <xdr:cNvSpPr txBox="1"/>
      </xdr:nvSpPr>
      <xdr:spPr>
        <a:xfrm>
          <a:off x="211455" y="9852660"/>
          <a:ext cx="53149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112395</xdr:rowOff>
    </xdr:from>
    <xdr:to xmlns:xdr="http://schemas.openxmlformats.org/drawingml/2006/spreadsheetDrawing">
      <xdr:col>28</xdr:col>
      <xdr:colOff>114300</xdr:colOff>
      <xdr:row>57</xdr:row>
      <xdr:rowOff>112395</xdr:rowOff>
    </xdr:to>
    <xdr:cxnSp macro="">
      <xdr:nvCxnSpPr>
        <xdr:cNvPr id="100" name="直線コネクタ 99"/>
        <xdr:cNvCxnSpPr/>
      </xdr:nvCxnSpPr>
      <xdr:spPr>
        <a:xfrm>
          <a:off x="685800" y="9671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140970</xdr:rowOff>
    </xdr:from>
    <xdr:ext cx="531495" cy="241300"/>
    <xdr:sp macro="" textlink="">
      <xdr:nvSpPr>
        <xdr:cNvPr id="101" name="テキスト ボックス 100"/>
        <xdr:cNvSpPr txBox="1"/>
      </xdr:nvSpPr>
      <xdr:spPr>
        <a:xfrm>
          <a:off x="211455" y="9532620"/>
          <a:ext cx="5314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128905</xdr:rowOff>
    </xdr:from>
    <xdr:to xmlns:xdr="http://schemas.openxmlformats.org/drawingml/2006/spreadsheetDrawing">
      <xdr:col>28</xdr:col>
      <xdr:colOff>114300</xdr:colOff>
      <xdr:row>55</xdr:row>
      <xdr:rowOff>128905</xdr:rowOff>
    </xdr:to>
    <xdr:cxnSp macro="">
      <xdr:nvCxnSpPr>
        <xdr:cNvPr id="102" name="直線コネクタ 101"/>
        <xdr:cNvCxnSpPr/>
      </xdr:nvCxnSpPr>
      <xdr:spPr>
        <a:xfrm>
          <a:off x="685800" y="9352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156845</xdr:rowOff>
    </xdr:from>
    <xdr:ext cx="531495" cy="253365"/>
    <xdr:sp macro="" textlink="">
      <xdr:nvSpPr>
        <xdr:cNvPr id="103" name="テキスト ボックス 102"/>
        <xdr:cNvSpPr txBox="1"/>
      </xdr:nvSpPr>
      <xdr:spPr>
        <a:xfrm>
          <a:off x="211455" y="921321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144780</xdr:rowOff>
    </xdr:from>
    <xdr:to xmlns:xdr="http://schemas.openxmlformats.org/drawingml/2006/spreadsheetDrawing">
      <xdr:col>28</xdr:col>
      <xdr:colOff>114300</xdr:colOff>
      <xdr:row>53</xdr:row>
      <xdr:rowOff>144780</xdr:rowOff>
    </xdr:to>
    <xdr:cxnSp macro="">
      <xdr:nvCxnSpPr>
        <xdr:cNvPr id="104" name="直線コネクタ 103"/>
        <xdr:cNvCxnSpPr/>
      </xdr:nvCxnSpPr>
      <xdr:spPr>
        <a:xfrm>
          <a:off x="685800" y="90335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5715</xdr:rowOff>
    </xdr:from>
    <xdr:ext cx="595630" cy="251460"/>
    <xdr:sp macro="" textlink="">
      <xdr:nvSpPr>
        <xdr:cNvPr id="105" name="テキスト ボックス 104"/>
        <xdr:cNvSpPr txBox="1"/>
      </xdr:nvSpPr>
      <xdr:spPr>
        <a:xfrm>
          <a:off x="166370" y="8894445"/>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161290</xdr:rowOff>
    </xdr:from>
    <xdr:to xmlns:xdr="http://schemas.openxmlformats.org/drawingml/2006/spreadsheetDrawing">
      <xdr:col>28</xdr:col>
      <xdr:colOff>114300</xdr:colOff>
      <xdr:row>51</xdr:row>
      <xdr:rowOff>161290</xdr:rowOff>
    </xdr:to>
    <xdr:cxnSp macro="">
      <xdr:nvCxnSpPr>
        <xdr:cNvPr id="106" name="直線コネクタ 105"/>
        <xdr:cNvCxnSpPr/>
      </xdr:nvCxnSpPr>
      <xdr:spPr>
        <a:xfrm>
          <a:off x="685800" y="87147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21590</xdr:rowOff>
    </xdr:from>
    <xdr:ext cx="595630" cy="252730"/>
    <xdr:sp macro="" textlink="">
      <xdr:nvSpPr>
        <xdr:cNvPr id="107" name="テキスト ボックス 106"/>
        <xdr:cNvSpPr txBox="1"/>
      </xdr:nvSpPr>
      <xdr:spPr>
        <a:xfrm>
          <a:off x="166370" y="857504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8255</xdr:rowOff>
    </xdr:from>
    <xdr:to xmlns:xdr="http://schemas.openxmlformats.org/drawingml/2006/spreadsheetDrawing">
      <xdr:col>28</xdr:col>
      <xdr:colOff>114300</xdr:colOff>
      <xdr:row>50</xdr:row>
      <xdr:rowOff>8255</xdr:rowOff>
    </xdr:to>
    <xdr:cxnSp macro="">
      <xdr:nvCxnSpPr>
        <xdr:cNvPr id="108" name="直線コネクタ 107"/>
        <xdr:cNvCxnSpPr/>
      </xdr:nvCxnSpPr>
      <xdr:spPr>
        <a:xfrm>
          <a:off x="685800" y="8394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37465</xdr:rowOff>
    </xdr:from>
    <xdr:ext cx="595630" cy="253365"/>
    <xdr:sp macro="" textlink="">
      <xdr:nvSpPr>
        <xdr:cNvPr id="109" name="テキスト ボックス 108"/>
        <xdr:cNvSpPr txBox="1"/>
      </xdr:nvSpPr>
      <xdr:spPr>
        <a:xfrm>
          <a:off x="166370" y="82556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48</xdr:row>
      <xdr:rowOff>24765</xdr:rowOff>
    </xdr:to>
    <xdr:cxnSp macro="">
      <xdr:nvCxnSpPr>
        <xdr:cNvPr id="110" name="直線コネクタ 109"/>
        <xdr:cNvCxnSpPr/>
      </xdr:nvCxnSpPr>
      <xdr:spPr>
        <a:xfrm>
          <a:off x="6858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53340</xdr:rowOff>
    </xdr:from>
    <xdr:ext cx="595630" cy="240030"/>
    <xdr:sp macro="" textlink="">
      <xdr:nvSpPr>
        <xdr:cNvPr id="111" name="テキスト ボックス 110"/>
        <xdr:cNvSpPr txBox="1"/>
      </xdr:nvSpPr>
      <xdr:spPr>
        <a:xfrm>
          <a:off x="166370" y="793623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80645</xdr:rowOff>
    </xdr:to>
    <xdr:sp macro="" textlink="">
      <xdr:nvSpPr>
        <xdr:cNvPr id="112" name="物件費グラフ枠"/>
        <xdr:cNvSpPr/>
      </xdr:nvSpPr>
      <xdr:spPr>
        <a:xfrm>
          <a:off x="6858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41910</xdr:rowOff>
    </xdr:from>
    <xdr:to xmlns:xdr="http://schemas.openxmlformats.org/drawingml/2006/spreadsheetDrawing">
      <xdr:col>24</xdr:col>
      <xdr:colOff>62865</xdr:colOff>
      <xdr:row>58</xdr:row>
      <xdr:rowOff>114935</xdr:rowOff>
    </xdr:to>
    <xdr:cxnSp macro="">
      <xdr:nvCxnSpPr>
        <xdr:cNvPr id="113" name="直線コネクタ 112"/>
        <xdr:cNvCxnSpPr/>
      </xdr:nvCxnSpPr>
      <xdr:spPr>
        <a:xfrm flipV="1">
          <a:off x="4176395" y="8595360"/>
          <a:ext cx="1270" cy="1246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118110</xdr:rowOff>
    </xdr:from>
    <xdr:ext cx="534670" cy="251460"/>
    <xdr:sp macro="" textlink="">
      <xdr:nvSpPr>
        <xdr:cNvPr id="114" name="物件費最小値テキスト"/>
        <xdr:cNvSpPr txBox="1"/>
      </xdr:nvSpPr>
      <xdr:spPr>
        <a:xfrm>
          <a:off x="4229100" y="98450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44,034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114935</xdr:rowOff>
    </xdr:from>
    <xdr:to xmlns:xdr="http://schemas.openxmlformats.org/drawingml/2006/spreadsheetDrawing">
      <xdr:col>24</xdr:col>
      <xdr:colOff>152400</xdr:colOff>
      <xdr:row>58</xdr:row>
      <xdr:rowOff>114935</xdr:rowOff>
    </xdr:to>
    <xdr:cxnSp macro="">
      <xdr:nvCxnSpPr>
        <xdr:cNvPr id="115" name="直線コネクタ 114"/>
        <xdr:cNvCxnSpPr/>
      </xdr:nvCxnSpPr>
      <xdr:spPr>
        <a:xfrm>
          <a:off x="4108450" y="98418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157480</xdr:rowOff>
    </xdr:from>
    <xdr:ext cx="598805" cy="253365"/>
    <xdr:sp macro="" textlink="">
      <xdr:nvSpPr>
        <xdr:cNvPr id="116" name="物件費最大値テキスト"/>
        <xdr:cNvSpPr txBox="1"/>
      </xdr:nvSpPr>
      <xdr:spPr>
        <a:xfrm>
          <a:off x="4229100" y="837565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161,125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41910</xdr:rowOff>
    </xdr:from>
    <xdr:to xmlns:xdr="http://schemas.openxmlformats.org/drawingml/2006/spreadsheetDrawing">
      <xdr:col>24</xdr:col>
      <xdr:colOff>152400</xdr:colOff>
      <xdr:row>51</xdr:row>
      <xdr:rowOff>41910</xdr:rowOff>
    </xdr:to>
    <xdr:cxnSp macro="">
      <xdr:nvCxnSpPr>
        <xdr:cNvPr id="117" name="直線コネクタ 116"/>
        <xdr:cNvCxnSpPr/>
      </xdr:nvCxnSpPr>
      <xdr:spPr>
        <a:xfrm>
          <a:off x="4108450" y="85953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58</xdr:row>
      <xdr:rowOff>35560</xdr:rowOff>
    </xdr:from>
    <xdr:to xmlns:xdr="http://schemas.openxmlformats.org/drawingml/2006/spreadsheetDrawing">
      <xdr:col>24</xdr:col>
      <xdr:colOff>63500</xdr:colOff>
      <xdr:row>58</xdr:row>
      <xdr:rowOff>38100</xdr:rowOff>
    </xdr:to>
    <xdr:cxnSp macro="">
      <xdr:nvCxnSpPr>
        <xdr:cNvPr id="118" name="直線コネクタ 117"/>
        <xdr:cNvCxnSpPr/>
      </xdr:nvCxnSpPr>
      <xdr:spPr>
        <a:xfrm flipV="1">
          <a:off x="3429000" y="9762490"/>
          <a:ext cx="7493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132080</xdr:rowOff>
    </xdr:from>
    <xdr:ext cx="534670" cy="251460"/>
    <xdr:sp macro="" textlink="">
      <xdr:nvSpPr>
        <xdr:cNvPr id="119" name="物件費平均値テキスト"/>
        <xdr:cNvSpPr txBox="1"/>
      </xdr:nvSpPr>
      <xdr:spPr>
        <a:xfrm>
          <a:off x="4229100" y="935609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109855</xdr:rowOff>
    </xdr:from>
    <xdr:to xmlns:xdr="http://schemas.openxmlformats.org/drawingml/2006/spreadsheetDrawing">
      <xdr:col>24</xdr:col>
      <xdr:colOff>114300</xdr:colOff>
      <xdr:row>57</xdr:row>
      <xdr:rowOff>41275</xdr:rowOff>
    </xdr:to>
    <xdr:sp macro="" textlink="">
      <xdr:nvSpPr>
        <xdr:cNvPr id="120" name="フローチャート: 判断 119"/>
        <xdr:cNvSpPr/>
      </xdr:nvSpPr>
      <xdr:spPr>
        <a:xfrm>
          <a:off x="4127500" y="95015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38100</xdr:rowOff>
    </xdr:from>
    <xdr:to xmlns:xdr="http://schemas.openxmlformats.org/drawingml/2006/spreadsheetDrawing">
      <xdr:col>19</xdr:col>
      <xdr:colOff>171450</xdr:colOff>
      <xdr:row>58</xdr:row>
      <xdr:rowOff>38100</xdr:rowOff>
    </xdr:to>
    <xdr:cxnSp macro="">
      <xdr:nvCxnSpPr>
        <xdr:cNvPr id="121" name="直線コネクタ 120"/>
        <xdr:cNvCxnSpPr/>
      </xdr:nvCxnSpPr>
      <xdr:spPr>
        <a:xfrm>
          <a:off x="2622550" y="976503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136525</xdr:rowOff>
    </xdr:from>
    <xdr:to xmlns:xdr="http://schemas.openxmlformats.org/drawingml/2006/spreadsheetDrawing">
      <xdr:col>20</xdr:col>
      <xdr:colOff>38100</xdr:colOff>
      <xdr:row>57</xdr:row>
      <xdr:rowOff>68580</xdr:rowOff>
    </xdr:to>
    <xdr:sp macro="" textlink="">
      <xdr:nvSpPr>
        <xdr:cNvPr id="122" name="フローチャート: 判断 121"/>
        <xdr:cNvSpPr/>
      </xdr:nvSpPr>
      <xdr:spPr>
        <a:xfrm>
          <a:off x="3384550" y="952817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84455</xdr:rowOff>
    </xdr:from>
    <xdr:ext cx="521335" cy="241935"/>
    <xdr:sp macro="" textlink="">
      <xdr:nvSpPr>
        <xdr:cNvPr id="123" name="テキスト ボックス 122"/>
        <xdr:cNvSpPr txBox="1"/>
      </xdr:nvSpPr>
      <xdr:spPr>
        <a:xfrm>
          <a:off x="3187065" y="9308465"/>
          <a:ext cx="52133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120015</xdr:rowOff>
    </xdr:from>
    <xdr:to xmlns:xdr="http://schemas.openxmlformats.org/drawingml/2006/spreadsheetDrawing">
      <xdr:col>15</xdr:col>
      <xdr:colOff>50800</xdr:colOff>
      <xdr:row>58</xdr:row>
      <xdr:rowOff>38100</xdr:rowOff>
    </xdr:to>
    <xdr:cxnSp macro="">
      <xdr:nvCxnSpPr>
        <xdr:cNvPr id="124" name="直線コネクタ 123"/>
        <xdr:cNvCxnSpPr/>
      </xdr:nvCxnSpPr>
      <xdr:spPr>
        <a:xfrm>
          <a:off x="1828800" y="9679305"/>
          <a:ext cx="79375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143510</xdr:rowOff>
    </xdr:from>
    <xdr:to xmlns:xdr="http://schemas.openxmlformats.org/drawingml/2006/spreadsheetDrawing">
      <xdr:col>15</xdr:col>
      <xdr:colOff>101600</xdr:colOff>
      <xdr:row>57</xdr:row>
      <xdr:rowOff>74930</xdr:rowOff>
    </xdr:to>
    <xdr:sp macro="" textlink="">
      <xdr:nvSpPr>
        <xdr:cNvPr id="125" name="フローチャート: 判断 124"/>
        <xdr:cNvSpPr/>
      </xdr:nvSpPr>
      <xdr:spPr>
        <a:xfrm>
          <a:off x="2571750" y="95351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91440</xdr:rowOff>
    </xdr:from>
    <xdr:ext cx="521335" cy="241935"/>
    <xdr:sp macro="" textlink="">
      <xdr:nvSpPr>
        <xdr:cNvPr id="126" name="テキスト ボックス 125"/>
        <xdr:cNvSpPr txBox="1"/>
      </xdr:nvSpPr>
      <xdr:spPr>
        <a:xfrm>
          <a:off x="2393315" y="9315450"/>
          <a:ext cx="52133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57</xdr:row>
      <xdr:rowOff>120015</xdr:rowOff>
    </xdr:from>
    <xdr:to xmlns:xdr="http://schemas.openxmlformats.org/drawingml/2006/spreadsheetDrawing">
      <xdr:col>10</xdr:col>
      <xdr:colOff>114300</xdr:colOff>
      <xdr:row>58</xdr:row>
      <xdr:rowOff>98425</xdr:rowOff>
    </xdr:to>
    <xdr:cxnSp macro="">
      <xdr:nvCxnSpPr>
        <xdr:cNvPr id="127" name="直線コネクタ 126"/>
        <xdr:cNvCxnSpPr/>
      </xdr:nvCxnSpPr>
      <xdr:spPr>
        <a:xfrm flipV="1">
          <a:off x="1028700" y="9679305"/>
          <a:ext cx="8001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29845</xdr:rowOff>
    </xdr:from>
    <xdr:to xmlns:xdr="http://schemas.openxmlformats.org/drawingml/2006/spreadsheetDrawing">
      <xdr:col>10</xdr:col>
      <xdr:colOff>165100</xdr:colOff>
      <xdr:row>57</xdr:row>
      <xdr:rowOff>128905</xdr:rowOff>
    </xdr:to>
    <xdr:sp macro="" textlink="">
      <xdr:nvSpPr>
        <xdr:cNvPr id="128" name="フローチャート: 判断 127"/>
        <xdr:cNvSpPr/>
      </xdr:nvSpPr>
      <xdr:spPr>
        <a:xfrm>
          <a:off x="1778000" y="95891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145415</xdr:rowOff>
    </xdr:from>
    <xdr:ext cx="534670" cy="241935"/>
    <xdr:sp macro="" textlink="">
      <xdr:nvSpPr>
        <xdr:cNvPr id="129" name="テキスト ボックス 128"/>
        <xdr:cNvSpPr txBox="1"/>
      </xdr:nvSpPr>
      <xdr:spPr>
        <a:xfrm>
          <a:off x="1580515" y="9369425"/>
          <a:ext cx="5346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142875</xdr:rowOff>
    </xdr:from>
    <xdr:to xmlns:xdr="http://schemas.openxmlformats.org/drawingml/2006/spreadsheetDrawing">
      <xdr:col>6</xdr:col>
      <xdr:colOff>38100</xdr:colOff>
      <xdr:row>57</xdr:row>
      <xdr:rowOff>74295</xdr:rowOff>
    </xdr:to>
    <xdr:sp macro="" textlink="">
      <xdr:nvSpPr>
        <xdr:cNvPr id="130" name="フローチャート: 判断 129"/>
        <xdr:cNvSpPr/>
      </xdr:nvSpPr>
      <xdr:spPr>
        <a:xfrm>
          <a:off x="984250" y="95345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91440</xdr:rowOff>
    </xdr:from>
    <xdr:ext cx="521335" cy="241935"/>
    <xdr:sp macro="" textlink="">
      <xdr:nvSpPr>
        <xdr:cNvPr id="131" name="テキスト ボックス 130"/>
        <xdr:cNvSpPr txBox="1"/>
      </xdr:nvSpPr>
      <xdr:spPr>
        <a:xfrm>
          <a:off x="786765" y="9315450"/>
          <a:ext cx="52133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78105</xdr:rowOff>
    </xdr:from>
    <xdr:ext cx="762000" cy="253365"/>
    <xdr:sp macro="" textlink="">
      <xdr:nvSpPr>
        <xdr:cNvPr id="132" name="テキスト ボックス 131"/>
        <xdr:cNvSpPr txBox="1"/>
      </xdr:nvSpPr>
      <xdr:spPr>
        <a:xfrm>
          <a:off x="40068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61</xdr:row>
      <xdr:rowOff>78105</xdr:rowOff>
    </xdr:from>
    <xdr:ext cx="762000" cy="253365"/>
    <xdr:sp macro="" textlink="">
      <xdr:nvSpPr>
        <xdr:cNvPr id="133" name="テキスト ボックス 132"/>
        <xdr:cNvSpPr txBox="1"/>
      </xdr:nvSpPr>
      <xdr:spPr>
        <a:xfrm>
          <a:off x="32575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78105</xdr:rowOff>
    </xdr:from>
    <xdr:ext cx="748665" cy="253365"/>
    <xdr:sp macro="" textlink="">
      <xdr:nvSpPr>
        <xdr:cNvPr id="134" name="テキスト ボックス 133"/>
        <xdr:cNvSpPr txBox="1"/>
      </xdr:nvSpPr>
      <xdr:spPr>
        <a:xfrm>
          <a:off x="2451100" y="103079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78105</xdr:rowOff>
    </xdr:from>
    <xdr:ext cx="762000" cy="253365"/>
    <xdr:sp macro="" textlink="">
      <xdr:nvSpPr>
        <xdr:cNvPr id="135" name="テキスト ボックス 134"/>
        <xdr:cNvSpPr txBox="1"/>
      </xdr:nvSpPr>
      <xdr:spPr>
        <a:xfrm>
          <a:off x="1657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61</xdr:row>
      <xdr:rowOff>78105</xdr:rowOff>
    </xdr:from>
    <xdr:ext cx="762000" cy="253365"/>
    <xdr:sp macro="" textlink="">
      <xdr:nvSpPr>
        <xdr:cNvPr id="136" name="テキスト ボックス 135"/>
        <xdr:cNvSpPr txBox="1"/>
      </xdr:nvSpPr>
      <xdr:spPr>
        <a:xfrm>
          <a:off x="857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153035</xdr:rowOff>
    </xdr:from>
    <xdr:to xmlns:xdr="http://schemas.openxmlformats.org/drawingml/2006/spreadsheetDrawing">
      <xdr:col>24</xdr:col>
      <xdr:colOff>114300</xdr:colOff>
      <xdr:row>58</xdr:row>
      <xdr:rowOff>85090</xdr:rowOff>
    </xdr:to>
    <xdr:sp macro="" textlink="">
      <xdr:nvSpPr>
        <xdr:cNvPr id="137" name="楕円 136"/>
        <xdr:cNvSpPr/>
      </xdr:nvSpPr>
      <xdr:spPr>
        <a:xfrm>
          <a:off x="4127500" y="97123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70485</xdr:rowOff>
    </xdr:from>
    <xdr:ext cx="534670" cy="241935"/>
    <xdr:sp macro="" textlink="">
      <xdr:nvSpPr>
        <xdr:cNvPr id="138" name="物件費該当値テキスト"/>
        <xdr:cNvSpPr txBox="1"/>
      </xdr:nvSpPr>
      <xdr:spPr>
        <a:xfrm>
          <a:off x="4229100" y="9629775"/>
          <a:ext cx="5346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155575</xdr:rowOff>
    </xdr:from>
    <xdr:to xmlns:xdr="http://schemas.openxmlformats.org/drawingml/2006/spreadsheetDrawing">
      <xdr:col>20</xdr:col>
      <xdr:colOff>38100</xdr:colOff>
      <xdr:row>58</xdr:row>
      <xdr:rowOff>87630</xdr:rowOff>
    </xdr:to>
    <xdr:sp macro="" textlink="">
      <xdr:nvSpPr>
        <xdr:cNvPr id="139" name="楕円 138"/>
        <xdr:cNvSpPr/>
      </xdr:nvSpPr>
      <xdr:spPr>
        <a:xfrm>
          <a:off x="3384550" y="971486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78740</xdr:rowOff>
    </xdr:from>
    <xdr:ext cx="521335" cy="253365"/>
    <xdr:sp macro="" textlink="">
      <xdr:nvSpPr>
        <xdr:cNvPr id="140" name="テキスト ボックス 139"/>
        <xdr:cNvSpPr txBox="1"/>
      </xdr:nvSpPr>
      <xdr:spPr>
        <a:xfrm>
          <a:off x="3187065" y="9805670"/>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155575</xdr:rowOff>
    </xdr:from>
    <xdr:to xmlns:xdr="http://schemas.openxmlformats.org/drawingml/2006/spreadsheetDrawing">
      <xdr:col>15</xdr:col>
      <xdr:colOff>101600</xdr:colOff>
      <xdr:row>58</xdr:row>
      <xdr:rowOff>87630</xdr:rowOff>
    </xdr:to>
    <xdr:sp macro="" textlink="">
      <xdr:nvSpPr>
        <xdr:cNvPr id="141" name="楕円 140"/>
        <xdr:cNvSpPr/>
      </xdr:nvSpPr>
      <xdr:spPr>
        <a:xfrm>
          <a:off x="2571750" y="97148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78740</xdr:rowOff>
    </xdr:from>
    <xdr:ext cx="521335" cy="253365"/>
    <xdr:sp macro="" textlink="">
      <xdr:nvSpPr>
        <xdr:cNvPr id="142" name="テキスト ボックス 141"/>
        <xdr:cNvSpPr txBox="1"/>
      </xdr:nvSpPr>
      <xdr:spPr>
        <a:xfrm>
          <a:off x="2393315" y="9805670"/>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71120</xdr:rowOff>
    </xdr:from>
    <xdr:to xmlns:xdr="http://schemas.openxmlformats.org/drawingml/2006/spreadsheetDrawing">
      <xdr:col>10</xdr:col>
      <xdr:colOff>165100</xdr:colOff>
      <xdr:row>58</xdr:row>
      <xdr:rowOff>2540</xdr:rowOff>
    </xdr:to>
    <xdr:sp macro="" textlink="">
      <xdr:nvSpPr>
        <xdr:cNvPr id="143" name="楕円 142"/>
        <xdr:cNvSpPr/>
      </xdr:nvSpPr>
      <xdr:spPr>
        <a:xfrm>
          <a:off x="1778000" y="96304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161925</xdr:rowOff>
    </xdr:from>
    <xdr:ext cx="534670" cy="241935"/>
    <xdr:sp macro="" textlink="">
      <xdr:nvSpPr>
        <xdr:cNvPr id="144" name="テキスト ボックス 143"/>
        <xdr:cNvSpPr txBox="1"/>
      </xdr:nvSpPr>
      <xdr:spPr>
        <a:xfrm>
          <a:off x="1580515" y="9721215"/>
          <a:ext cx="5346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49530</xdr:rowOff>
    </xdr:from>
    <xdr:to xmlns:xdr="http://schemas.openxmlformats.org/drawingml/2006/spreadsheetDrawing">
      <xdr:col>6</xdr:col>
      <xdr:colOff>38100</xdr:colOff>
      <xdr:row>58</xdr:row>
      <xdr:rowOff>148590</xdr:rowOff>
    </xdr:to>
    <xdr:sp macro="" textlink="">
      <xdr:nvSpPr>
        <xdr:cNvPr id="145" name="楕円 144"/>
        <xdr:cNvSpPr/>
      </xdr:nvSpPr>
      <xdr:spPr>
        <a:xfrm>
          <a:off x="984250" y="977646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140335</xdr:rowOff>
    </xdr:from>
    <xdr:ext cx="521335" cy="241935"/>
    <xdr:sp macro="" textlink="">
      <xdr:nvSpPr>
        <xdr:cNvPr id="146" name="テキスト ボックス 145"/>
        <xdr:cNvSpPr txBox="1"/>
      </xdr:nvSpPr>
      <xdr:spPr>
        <a:xfrm>
          <a:off x="786765" y="9867265"/>
          <a:ext cx="52133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55880</xdr:rowOff>
    </xdr:from>
    <xdr:to xmlns:xdr="http://schemas.openxmlformats.org/drawingml/2006/spreadsheetDrawing">
      <xdr:col>28</xdr:col>
      <xdr:colOff>114300</xdr:colOff>
      <xdr:row>65</xdr:row>
      <xdr:rowOff>31115</xdr:rowOff>
    </xdr:to>
    <xdr:sp macro="" textlink="">
      <xdr:nvSpPr>
        <xdr:cNvPr id="147" name="正方形/長方形 146"/>
        <xdr:cNvSpPr/>
      </xdr:nvSpPr>
      <xdr:spPr>
        <a:xfrm>
          <a:off x="6858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55880</xdr:rowOff>
    </xdr:from>
    <xdr:to xmlns:xdr="http://schemas.openxmlformats.org/drawingml/2006/spreadsheetDrawing">
      <xdr:col>12</xdr:col>
      <xdr:colOff>127000</xdr:colOff>
      <xdr:row>66</xdr:row>
      <xdr:rowOff>136525</xdr:rowOff>
    </xdr:to>
    <xdr:sp macro="" textlink="">
      <xdr:nvSpPr>
        <xdr:cNvPr id="148" name="正方形/長方形 147"/>
        <xdr:cNvSpPr/>
      </xdr:nvSpPr>
      <xdr:spPr>
        <a:xfrm>
          <a:off x="8128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86995</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128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55880</xdr:rowOff>
    </xdr:from>
    <xdr:to xmlns:xdr="http://schemas.openxmlformats.org/drawingml/2006/spreadsheetDrawing">
      <xdr:col>18</xdr:col>
      <xdr:colOff>0</xdr:colOff>
      <xdr:row>66</xdr:row>
      <xdr:rowOff>136525</xdr:rowOff>
    </xdr:to>
    <xdr:sp macro="" textlink="">
      <xdr:nvSpPr>
        <xdr:cNvPr id="150" name="正方形/長方形 149"/>
        <xdr:cNvSpPr/>
      </xdr:nvSpPr>
      <xdr:spPr>
        <a:xfrm>
          <a:off x="17145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86995</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7145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55880</xdr:rowOff>
    </xdr:from>
    <xdr:to xmlns:xdr="http://schemas.openxmlformats.org/drawingml/2006/spreadsheetDrawing">
      <xdr:col>24</xdr:col>
      <xdr:colOff>0</xdr:colOff>
      <xdr:row>66</xdr:row>
      <xdr:rowOff>136525</xdr:rowOff>
    </xdr:to>
    <xdr:sp macro="" textlink="">
      <xdr:nvSpPr>
        <xdr:cNvPr id="152" name="正方形/長方形 151"/>
        <xdr:cNvSpPr/>
      </xdr:nvSpPr>
      <xdr:spPr>
        <a:xfrm>
          <a:off x="2743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66</xdr:row>
      <xdr:rowOff>86995</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2743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54" name="正方形/長方形 153"/>
        <xdr:cNvSpPr/>
      </xdr:nvSpPr>
      <xdr:spPr>
        <a:xfrm>
          <a:off x="6858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5715</xdr:rowOff>
    </xdr:from>
    <xdr:ext cx="336550" cy="218440"/>
    <xdr:sp macro="" textlink="">
      <xdr:nvSpPr>
        <xdr:cNvPr id="155" name="テキスト ボックス 154"/>
        <xdr:cNvSpPr txBox="1"/>
      </xdr:nvSpPr>
      <xdr:spPr>
        <a:xfrm>
          <a:off x="666750" y="11241405"/>
          <a:ext cx="33655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80645</xdr:rowOff>
    </xdr:from>
    <xdr:to xmlns:xdr="http://schemas.openxmlformats.org/drawingml/2006/spreadsheetDrawing">
      <xdr:col>28</xdr:col>
      <xdr:colOff>114300</xdr:colOff>
      <xdr:row>81</xdr:row>
      <xdr:rowOff>80645</xdr:rowOff>
    </xdr:to>
    <xdr:cxnSp macro="">
      <xdr:nvCxnSpPr>
        <xdr:cNvPr id="156" name="直線コネクタ 155"/>
        <xdr:cNvCxnSpPr/>
      </xdr:nvCxnSpPr>
      <xdr:spPr>
        <a:xfrm>
          <a:off x="6858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136525</xdr:rowOff>
    </xdr:from>
    <xdr:to xmlns:xdr="http://schemas.openxmlformats.org/drawingml/2006/spreadsheetDrawing">
      <xdr:col>28</xdr:col>
      <xdr:colOff>114300</xdr:colOff>
      <xdr:row>78</xdr:row>
      <xdr:rowOff>136525</xdr:rowOff>
    </xdr:to>
    <xdr:cxnSp macro="">
      <xdr:nvCxnSpPr>
        <xdr:cNvPr id="157" name="直線コネクタ 156"/>
        <xdr:cNvCxnSpPr/>
      </xdr:nvCxnSpPr>
      <xdr:spPr>
        <a:xfrm>
          <a:off x="685800" y="132162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165100</xdr:rowOff>
    </xdr:from>
    <xdr:ext cx="235585" cy="240030"/>
    <xdr:sp macro="" textlink="">
      <xdr:nvSpPr>
        <xdr:cNvPr id="158" name="テキスト ボックス 157"/>
        <xdr:cNvSpPr txBox="1"/>
      </xdr:nvSpPr>
      <xdr:spPr>
        <a:xfrm>
          <a:off x="474980" y="13077190"/>
          <a:ext cx="23558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24765</xdr:rowOff>
    </xdr:from>
    <xdr:to xmlns:xdr="http://schemas.openxmlformats.org/drawingml/2006/spreadsheetDrawing">
      <xdr:col>28</xdr:col>
      <xdr:colOff>114300</xdr:colOff>
      <xdr:row>76</xdr:row>
      <xdr:rowOff>24765</xdr:rowOff>
    </xdr:to>
    <xdr:cxnSp macro="">
      <xdr:nvCxnSpPr>
        <xdr:cNvPr id="159" name="直線コネクタ 158"/>
        <xdr:cNvCxnSpPr/>
      </xdr:nvCxnSpPr>
      <xdr:spPr>
        <a:xfrm>
          <a:off x="685800" y="127692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53340</xdr:rowOff>
    </xdr:from>
    <xdr:ext cx="531495" cy="240030"/>
    <xdr:sp macro="" textlink="">
      <xdr:nvSpPr>
        <xdr:cNvPr id="160" name="テキスト ボックス 159"/>
        <xdr:cNvSpPr txBox="1"/>
      </xdr:nvSpPr>
      <xdr:spPr>
        <a:xfrm>
          <a:off x="211455" y="12630150"/>
          <a:ext cx="5314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80645</xdr:rowOff>
    </xdr:from>
    <xdr:to xmlns:xdr="http://schemas.openxmlformats.org/drawingml/2006/spreadsheetDrawing">
      <xdr:col>28</xdr:col>
      <xdr:colOff>114300</xdr:colOff>
      <xdr:row>73</xdr:row>
      <xdr:rowOff>80645</xdr:rowOff>
    </xdr:to>
    <xdr:cxnSp macro="">
      <xdr:nvCxnSpPr>
        <xdr:cNvPr id="161" name="直線コネクタ 160"/>
        <xdr:cNvCxnSpPr/>
      </xdr:nvCxnSpPr>
      <xdr:spPr>
        <a:xfrm>
          <a:off x="685800" y="123221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109220</xdr:rowOff>
    </xdr:from>
    <xdr:ext cx="531495" cy="240030"/>
    <xdr:sp macro="" textlink="">
      <xdr:nvSpPr>
        <xdr:cNvPr id="162" name="テキスト ボックス 161"/>
        <xdr:cNvSpPr txBox="1"/>
      </xdr:nvSpPr>
      <xdr:spPr>
        <a:xfrm>
          <a:off x="211455" y="12183110"/>
          <a:ext cx="5314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136525</xdr:rowOff>
    </xdr:from>
    <xdr:to xmlns:xdr="http://schemas.openxmlformats.org/drawingml/2006/spreadsheetDrawing">
      <xdr:col>28</xdr:col>
      <xdr:colOff>114300</xdr:colOff>
      <xdr:row>70</xdr:row>
      <xdr:rowOff>136525</xdr:rowOff>
    </xdr:to>
    <xdr:cxnSp macro="">
      <xdr:nvCxnSpPr>
        <xdr:cNvPr id="163" name="直線コネクタ 162"/>
        <xdr:cNvCxnSpPr/>
      </xdr:nvCxnSpPr>
      <xdr:spPr>
        <a:xfrm>
          <a:off x="685800" y="118751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165100</xdr:rowOff>
    </xdr:from>
    <xdr:ext cx="531495" cy="240030"/>
    <xdr:sp macro="" textlink="">
      <xdr:nvSpPr>
        <xdr:cNvPr id="164" name="テキスト ボックス 163"/>
        <xdr:cNvSpPr txBox="1"/>
      </xdr:nvSpPr>
      <xdr:spPr>
        <a:xfrm>
          <a:off x="211455" y="11736070"/>
          <a:ext cx="5314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68</xdr:row>
      <xdr:rowOff>24765</xdr:rowOff>
    </xdr:to>
    <xdr:cxnSp macro="">
      <xdr:nvCxnSpPr>
        <xdr:cNvPr id="165" name="直線コネクタ 164"/>
        <xdr:cNvCxnSpPr/>
      </xdr:nvCxnSpPr>
      <xdr:spPr>
        <a:xfrm>
          <a:off x="6858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53340</xdr:rowOff>
    </xdr:from>
    <xdr:ext cx="531495" cy="240030"/>
    <xdr:sp macro="" textlink="">
      <xdr:nvSpPr>
        <xdr:cNvPr id="166" name="テキスト ボックス 165"/>
        <xdr:cNvSpPr txBox="1"/>
      </xdr:nvSpPr>
      <xdr:spPr>
        <a:xfrm>
          <a:off x="211455" y="11289030"/>
          <a:ext cx="5314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67" name="維持補修費グラフ枠"/>
        <xdr:cNvSpPr/>
      </xdr:nvSpPr>
      <xdr:spPr>
        <a:xfrm>
          <a:off x="6858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91440</xdr:rowOff>
    </xdr:from>
    <xdr:to xmlns:xdr="http://schemas.openxmlformats.org/drawingml/2006/spreadsheetDrawing">
      <xdr:col>24</xdr:col>
      <xdr:colOff>62865</xdr:colOff>
      <xdr:row>78</xdr:row>
      <xdr:rowOff>106680</xdr:rowOff>
    </xdr:to>
    <xdr:cxnSp macro="">
      <xdr:nvCxnSpPr>
        <xdr:cNvPr id="168" name="直線コネクタ 167"/>
        <xdr:cNvCxnSpPr/>
      </xdr:nvCxnSpPr>
      <xdr:spPr>
        <a:xfrm flipV="1">
          <a:off x="4176395" y="11997690"/>
          <a:ext cx="127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109855</xdr:rowOff>
    </xdr:from>
    <xdr:ext cx="469900" cy="240030"/>
    <xdr:sp macro="" textlink="">
      <xdr:nvSpPr>
        <xdr:cNvPr id="169" name="維持補修費最小値テキスト"/>
        <xdr:cNvSpPr txBox="1"/>
      </xdr:nvSpPr>
      <xdr:spPr>
        <a:xfrm>
          <a:off x="4229100" y="13189585"/>
          <a:ext cx="4699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106680</xdr:rowOff>
    </xdr:from>
    <xdr:to xmlns:xdr="http://schemas.openxmlformats.org/drawingml/2006/spreadsheetDrawing">
      <xdr:col>24</xdr:col>
      <xdr:colOff>152400</xdr:colOff>
      <xdr:row>78</xdr:row>
      <xdr:rowOff>106680</xdr:rowOff>
    </xdr:to>
    <xdr:cxnSp macro="">
      <xdr:nvCxnSpPr>
        <xdr:cNvPr id="170" name="直線コネクタ 169"/>
        <xdr:cNvCxnSpPr/>
      </xdr:nvCxnSpPr>
      <xdr:spPr>
        <a:xfrm>
          <a:off x="4108450" y="131864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39370</xdr:rowOff>
    </xdr:from>
    <xdr:ext cx="534670" cy="251460"/>
    <xdr:sp macro="" textlink="">
      <xdr:nvSpPr>
        <xdr:cNvPr id="171" name="維持補修費最大値テキスト"/>
        <xdr:cNvSpPr txBox="1"/>
      </xdr:nvSpPr>
      <xdr:spPr>
        <a:xfrm>
          <a:off x="4229100" y="117779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54,527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91440</xdr:rowOff>
    </xdr:from>
    <xdr:to xmlns:xdr="http://schemas.openxmlformats.org/drawingml/2006/spreadsheetDrawing">
      <xdr:col>24</xdr:col>
      <xdr:colOff>152400</xdr:colOff>
      <xdr:row>71</xdr:row>
      <xdr:rowOff>91440</xdr:rowOff>
    </xdr:to>
    <xdr:cxnSp macro="">
      <xdr:nvCxnSpPr>
        <xdr:cNvPr id="172" name="直線コネクタ 171"/>
        <xdr:cNvCxnSpPr/>
      </xdr:nvCxnSpPr>
      <xdr:spPr>
        <a:xfrm>
          <a:off x="4108450" y="119976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77</xdr:row>
      <xdr:rowOff>72390</xdr:rowOff>
    </xdr:from>
    <xdr:to xmlns:xdr="http://schemas.openxmlformats.org/drawingml/2006/spreadsheetDrawing">
      <xdr:col>24</xdr:col>
      <xdr:colOff>63500</xdr:colOff>
      <xdr:row>77</xdr:row>
      <xdr:rowOff>95885</xdr:rowOff>
    </xdr:to>
    <xdr:cxnSp macro="">
      <xdr:nvCxnSpPr>
        <xdr:cNvPr id="173" name="直線コネクタ 172"/>
        <xdr:cNvCxnSpPr/>
      </xdr:nvCxnSpPr>
      <xdr:spPr>
        <a:xfrm>
          <a:off x="3429000" y="12984480"/>
          <a:ext cx="7493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89535</xdr:rowOff>
    </xdr:from>
    <xdr:ext cx="469900" cy="241935"/>
    <xdr:sp macro="" textlink="">
      <xdr:nvSpPr>
        <xdr:cNvPr id="174" name="維持補修費平均値テキスト"/>
        <xdr:cNvSpPr txBox="1"/>
      </xdr:nvSpPr>
      <xdr:spPr>
        <a:xfrm>
          <a:off x="4229100" y="13001625"/>
          <a:ext cx="469900" cy="2419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110490</xdr:rowOff>
    </xdr:from>
    <xdr:to xmlns:xdr="http://schemas.openxmlformats.org/drawingml/2006/spreadsheetDrawing">
      <xdr:col>24</xdr:col>
      <xdr:colOff>114300</xdr:colOff>
      <xdr:row>78</xdr:row>
      <xdr:rowOff>41910</xdr:rowOff>
    </xdr:to>
    <xdr:sp macro="" textlink="">
      <xdr:nvSpPr>
        <xdr:cNvPr id="175" name="フローチャート: 判断 174"/>
        <xdr:cNvSpPr/>
      </xdr:nvSpPr>
      <xdr:spPr>
        <a:xfrm>
          <a:off x="4127500" y="130225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148590</xdr:rowOff>
    </xdr:from>
    <xdr:to xmlns:xdr="http://schemas.openxmlformats.org/drawingml/2006/spreadsheetDrawing">
      <xdr:col>19</xdr:col>
      <xdr:colOff>171450</xdr:colOff>
      <xdr:row>77</xdr:row>
      <xdr:rowOff>72390</xdr:rowOff>
    </xdr:to>
    <xdr:cxnSp macro="">
      <xdr:nvCxnSpPr>
        <xdr:cNvPr id="176" name="直線コネクタ 175"/>
        <xdr:cNvCxnSpPr/>
      </xdr:nvCxnSpPr>
      <xdr:spPr>
        <a:xfrm>
          <a:off x="2622550" y="12893040"/>
          <a:ext cx="80645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95250</xdr:rowOff>
    </xdr:from>
    <xdr:to xmlns:xdr="http://schemas.openxmlformats.org/drawingml/2006/spreadsheetDrawing">
      <xdr:col>20</xdr:col>
      <xdr:colOff>38100</xdr:colOff>
      <xdr:row>78</xdr:row>
      <xdr:rowOff>27305</xdr:rowOff>
    </xdr:to>
    <xdr:sp macro="" textlink="">
      <xdr:nvSpPr>
        <xdr:cNvPr id="177" name="フローチャート: 判断 176"/>
        <xdr:cNvSpPr/>
      </xdr:nvSpPr>
      <xdr:spPr>
        <a:xfrm>
          <a:off x="3384550" y="1300734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18415</xdr:rowOff>
    </xdr:from>
    <xdr:ext cx="469900" cy="240030"/>
    <xdr:sp macro="" textlink="">
      <xdr:nvSpPr>
        <xdr:cNvPr id="178" name="テキスト ボックス 177"/>
        <xdr:cNvSpPr txBox="1"/>
      </xdr:nvSpPr>
      <xdr:spPr>
        <a:xfrm>
          <a:off x="3219450" y="13098145"/>
          <a:ext cx="4699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148590</xdr:rowOff>
    </xdr:from>
    <xdr:to xmlns:xdr="http://schemas.openxmlformats.org/drawingml/2006/spreadsheetDrawing">
      <xdr:col>15</xdr:col>
      <xdr:colOff>50800</xdr:colOff>
      <xdr:row>77</xdr:row>
      <xdr:rowOff>161290</xdr:rowOff>
    </xdr:to>
    <xdr:cxnSp macro="">
      <xdr:nvCxnSpPr>
        <xdr:cNvPr id="179" name="直線コネクタ 178"/>
        <xdr:cNvCxnSpPr/>
      </xdr:nvCxnSpPr>
      <xdr:spPr>
        <a:xfrm flipV="1">
          <a:off x="1828800" y="12893040"/>
          <a:ext cx="793750" cy="180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114935</xdr:rowOff>
    </xdr:from>
    <xdr:to xmlns:xdr="http://schemas.openxmlformats.org/drawingml/2006/spreadsheetDrawing">
      <xdr:col>15</xdr:col>
      <xdr:colOff>101600</xdr:colOff>
      <xdr:row>78</xdr:row>
      <xdr:rowOff>46990</xdr:rowOff>
    </xdr:to>
    <xdr:sp macro="" textlink="">
      <xdr:nvSpPr>
        <xdr:cNvPr id="180" name="フローチャート: 判断 179"/>
        <xdr:cNvSpPr/>
      </xdr:nvSpPr>
      <xdr:spPr>
        <a:xfrm>
          <a:off x="2571750" y="130270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38100</xdr:rowOff>
    </xdr:from>
    <xdr:ext cx="469900" cy="253365"/>
    <xdr:sp macro="" textlink="">
      <xdr:nvSpPr>
        <xdr:cNvPr id="181" name="テキスト ボックス 180"/>
        <xdr:cNvSpPr txBox="1"/>
      </xdr:nvSpPr>
      <xdr:spPr>
        <a:xfrm>
          <a:off x="2406650" y="131178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77</xdr:row>
      <xdr:rowOff>132715</xdr:rowOff>
    </xdr:from>
    <xdr:to xmlns:xdr="http://schemas.openxmlformats.org/drawingml/2006/spreadsheetDrawing">
      <xdr:col>10</xdr:col>
      <xdr:colOff>114300</xdr:colOff>
      <xdr:row>77</xdr:row>
      <xdr:rowOff>161290</xdr:rowOff>
    </xdr:to>
    <xdr:cxnSp macro="">
      <xdr:nvCxnSpPr>
        <xdr:cNvPr id="182" name="直線コネクタ 181"/>
        <xdr:cNvCxnSpPr/>
      </xdr:nvCxnSpPr>
      <xdr:spPr>
        <a:xfrm>
          <a:off x="1028700" y="13044805"/>
          <a:ext cx="8001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125095</xdr:rowOff>
    </xdr:from>
    <xdr:to xmlns:xdr="http://schemas.openxmlformats.org/drawingml/2006/spreadsheetDrawing">
      <xdr:col>10</xdr:col>
      <xdr:colOff>165100</xdr:colOff>
      <xdr:row>78</xdr:row>
      <xdr:rowOff>56515</xdr:rowOff>
    </xdr:to>
    <xdr:sp macro="" textlink="">
      <xdr:nvSpPr>
        <xdr:cNvPr id="183" name="フローチャート: 判断 182"/>
        <xdr:cNvSpPr/>
      </xdr:nvSpPr>
      <xdr:spPr>
        <a:xfrm>
          <a:off x="1778000" y="130371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48260</xdr:rowOff>
    </xdr:from>
    <xdr:ext cx="469900" cy="241935"/>
    <xdr:sp macro="" textlink="">
      <xdr:nvSpPr>
        <xdr:cNvPr id="184" name="テキスト ボックス 183"/>
        <xdr:cNvSpPr txBox="1"/>
      </xdr:nvSpPr>
      <xdr:spPr>
        <a:xfrm>
          <a:off x="1612900" y="13127990"/>
          <a:ext cx="4699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102870</xdr:rowOff>
    </xdr:from>
    <xdr:to xmlns:xdr="http://schemas.openxmlformats.org/drawingml/2006/spreadsheetDrawing">
      <xdr:col>6</xdr:col>
      <xdr:colOff>38100</xdr:colOff>
      <xdr:row>78</xdr:row>
      <xdr:rowOff>34290</xdr:rowOff>
    </xdr:to>
    <xdr:sp macro="" textlink="">
      <xdr:nvSpPr>
        <xdr:cNvPr id="185" name="フローチャート: 判断 184"/>
        <xdr:cNvSpPr/>
      </xdr:nvSpPr>
      <xdr:spPr>
        <a:xfrm>
          <a:off x="984250" y="1301496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25400</xdr:rowOff>
    </xdr:from>
    <xdr:ext cx="469900" cy="253365"/>
    <xdr:sp macro="" textlink="">
      <xdr:nvSpPr>
        <xdr:cNvPr id="186" name="テキスト ボックス 185"/>
        <xdr:cNvSpPr txBox="1"/>
      </xdr:nvSpPr>
      <xdr:spPr>
        <a:xfrm>
          <a:off x="819150" y="131051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78105</xdr:rowOff>
    </xdr:from>
    <xdr:ext cx="762000" cy="253365"/>
    <xdr:sp macro="" textlink="">
      <xdr:nvSpPr>
        <xdr:cNvPr id="187" name="テキスト ボックス 186"/>
        <xdr:cNvSpPr txBox="1"/>
      </xdr:nvSpPr>
      <xdr:spPr>
        <a:xfrm>
          <a:off x="40068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81</xdr:row>
      <xdr:rowOff>78105</xdr:rowOff>
    </xdr:from>
    <xdr:ext cx="762000" cy="253365"/>
    <xdr:sp macro="" textlink="">
      <xdr:nvSpPr>
        <xdr:cNvPr id="188" name="テキスト ボックス 187"/>
        <xdr:cNvSpPr txBox="1"/>
      </xdr:nvSpPr>
      <xdr:spPr>
        <a:xfrm>
          <a:off x="32575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78105</xdr:rowOff>
    </xdr:from>
    <xdr:ext cx="748665" cy="253365"/>
    <xdr:sp macro="" textlink="">
      <xdr:nvSpPr>
        <xdr:cNvPr id="189" name="テキスト ボックス 188"/>
        <xdr:cNvSpPr txBox="1"/>
      </xdr:nvSpPr>
      <xdr:spPr>
        <a:xfrm>
          <a:off x="2451100" y="136607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78105</xdr:rowOff>
    </xdr:from>
    <xdr:ext cx="762000" cy="253365"/>
    <xdr:sp macro="" textlink="">
      <xdr:nvSpPr>
        <xdr:cNvPr id="190" name="テキスト ボックス 189"/>
        <xdr:cNvSpPr txBox="1"/>
      </xdr:nvSpPr>
      <xdr:spPr>
        <a:xfrm>
          <a:off x="1657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81</xdr:row>
      <xdr:rowOff>78105</xdr:rowOff>
    </xdr:from>
    <xdr:ext cx="762000" cy="253365"/>
    <xdr:sp macro="" textlink="">
      <xdr:nvSpPr>
        <xdr:cNvPr id="191" name="テキスト ボックス 190"/>
        <xdr:cNvSpPr txBox="1"/>
      </xdr:nvSpPr>
      <xdr:spPr>
        <a:xfrm>
          <a:off x="857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46990</xdr:rowOff>
    </xdr:from>
    <xdr:to xmlns:xdr="http://schemas.openxmlformats.org/drawingml/2006/spreadsheetDrawing">
      <xdr:col>24</xdr:col>
      <xdr:colOff>114300</xdr:colOff>
      <xdr:row>77</xdr:row>
      <xdr:rowOff>146050</xdr:rowOff>
    </xdr:to>
    <xdr:sp macro="" textlink="">
      <xdr:nvSpPr>
        <xdr:cNvPr id="192" name="楕円 191"/>
        <xdr:cNvSpPr/>
      </xdr:nvSpPr>
      <xdr:spPr>
        <a:xfrm>
          <a:off x="4127500" y="129590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69850</xdr:rowOff>
    </xdr:from>
    <xdr:ext cx="469900" cy="241935"/>
    <xdr:sp macro="" textlink="">
      <xdr:nvSpPr>
        <xdr:cNvPr id="193" name="維持補修費該当値テキスト"/>
        <xdr:cNvSpPr txBox="1"/>
      </xdr:nvSpPr>
      <xdr:spPr>
        <a:xfrm>
          <a:off x="4229100" y="12814300"/>
          <a:ext cx="4699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22225</xdr:rowOff>
    </xdr:from>
    <xdr:to xmlns:xdr="http://schemas.openxmlformats.org/drawingml/2006/spreadsheetDrawing">
      <xdr:col>20</xdr:col>
      <xdr:colOff>38100</xdr:colOff>
      <xdr:row>77</xdr:row>
      <xdr:rowOff>121920</xdr:rowOff>
    </xdr:to>
    <xdr:sp macro="" textlink="">
      <xdr:nvSpPr>
        <xdr:cNvPr id="194" name="楕円 193"/>
        <xdr:cNvSpPr/>
      </xdr:nvSpPr>
      <xdr:spPr>
        <a:xfrm>
          <a:off x="3384550" y="1293431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75</xdr:row>
      <xdr:rowOff>137795</xdr:rowOff>
    </xdr:from>
    <xdr:ext cx="521335" cy="253365"/>
    <xdr:sp macro="" textlink="">
      <xdr:nvSpPr>
        <xdr:cNvPr id="195" name="テキスト ボックス 194"/>
        <xdr:cNvSpPr txBox="1"/>
      </xdr:nvSpPr>
      <xdr:spPr>
        <a:xfrm>
          <a:off x="3187065" y="12714605"/>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98425</xdr:rowOff>
    </xdr:from>
    <xdr:to xmlns:xdr="http://schemas.openxmlformats.org/drawingml/2006/spreadsheetDrawing">
      <xdr:col>15</xdr:col>
      <xdr:colOff>101600</xdr:colOff>
      <xdr:row>77</xdr:row>
      <xdr:rowOff>30480</xdr:rowOff>
    </xdr:to>
    <xdr:sp macro="" textlink="">
      <xdr:nvSpPr>
        <xdr:cNvPr id="196" name="楕円 195"/>
        <xdr:cNvSpPr/>
      </xdr:nvSpPr>
      <xdr:spPr>
        <a:xfrm>
          <a:off x="2571750" y="128428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75</xdr:row>
      <xdr:rowOff>46990</xdr:rowOff>
    </xdr:from>
    <xdr:ext cx="521335" cy="241300"/>
    <xdr:sp macro="" textlink="">
      <xdr:nvSpPr>
        <xdr:cNvPr id="197" name="テキスト ボックス 196"/>
        <xdr:cNvSpPr txBox="1"/>
      </xdr:nvSpPr>
      <xdr:spPr>
        <a:xfrm>
          <a:off x="2393315" y="12623800"/>
          <a:ext cx="5213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111125</xdr:rowOff>
    </xdr:from>
    <xdr:to xmlns:xdr="http://schemas.openxmlformats.org/drawingml/2006/spreadsheetDrawing">
      <xdr:col>10</xdr:col>
      <xdr:colOff>165100</xdr:colOff>
      <xdr:row>78</xdr:row>
      <xdr:rowOff>42545</xdr:rowOff>
    </xdr:to>
    <xdr:sp macro="" textlink="">
      <xdr:nvSpPr>
        <xdr:cNvPr id="198" name="楕円 197"/>
        <xdr:cNvSpPr/>
      </xdr:nvSpPr>
      <xdr:spPr>
        <a:xfrm>
          <a:off x="1778000" y="130232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59055</xdr:rowOff>
    </xdr:from>
    <xdr:ext cx="469900" cy="253365"/>
    <xdr:sp macro="" textlink="">
      <xdr:nvSpPr>
        <xdr:cNvPr id="199" name="テキスト ボックス 198"/>
        <xdr:cNvSpPr txBox="1"/>
      </xdr:nvSpPr>
      <xdr:spPr>
        <a:xfrm>
          <a:off x="1612900" y="128035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83185</xdr:rowOff>
    </xdr:from>
    <xdr:to xmlns:xdr="http://schemas.openxmlformats.org/drawingml/2006/spreadsheetDrawing">
      <xdr:col>6</xdr:col>
      <xdr:colOff>38100</xdr:colOff>
      <xdr:row>78</xdr:row>
      <xdr:rowOff>15240</xdr:rowOff>
    </xdr:to>
    <xdr:sp macro="" textlink="">
      <xdr:nvSpPr>
        <xdr:cNvPr id="200" name="楕円 199"/>
        <xdr:cNvSpPr/>
      </xdr:nvSpPr>
      <xdr:spPr>
        <a:xfrm>
          <a:off x="984250" y="1299527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31115</xdr:rowOff>
    </xdr:from>
    <xdr:ext cx="469900" cy="240030"/>
    <xdr:sp macro="" textlink="">
      <xdr:nvSpPr>
        <xdr:cNvPr id="201" name="テキスト ボックス 200"/>
        <xdr:cNvSpPr txBox="1"/>
      </xdr:nvSpPr>
      <xdr:spPr>
        <a:xfrm>
          <a:off x="819150" y="12775565"/>
          <a:ext cx="4699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55880</xdr:rowOff>
    </xdr:from>
    <xdr:to xmlns:xdr="http://schemas.openxmlformats.org/drawingml/2006/spreadsheetDrawing">
      <xdr:col>28</xdr:col>
      <xdr:colOff>114300</xdr:colOff>
      <xdr:row>85</xdr:row>
      <xdr:rowOff>31115</xdr:rowOff>
    </xdr:to>
    <xdr:sp macro="" textlink="">
      <xdr:nvSpPr>
        <xdr:cNvPr id="202" name="正方形/長方形 201"/>
        <xdr:cNvSpPr/>
      </xdr:nvSpPr>
      <xdr:spPr>
        <a:xfrm>
          <a:off x="6858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55880</xdr:rowOff>
    </xdr:from>
    <xdr:to xmlns:xdr="http://schemas.openxmlformats.org/drawingml/2006/spreadsheetDrawing">
      <xdr:col>12</xdr:col>
      <xdr:colOff>127000</xdr:colOff>
      <xdr:row>86</xdr:row>
      <xdr:rowOff>136525</xdr:rowOff>
    </xdr:to>
    <xdr:sp macro="" textlink="">
      <xdr:nvSpPr>
        <xdr:cNvPr id="203" name="正方形/長方形 202"/>
        <xdr:cNvSpPr/>
      </xdr:nvSpPr>
      <xdr:spPr>
        <a:xfrm>
          <a:off x="8128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86995</xdr:rowOff>
    </xdr:from>
    <xdr:to xmlns:xdr="http://schemas.openxmlformats.org/drawingml/2006/spreadsheetDrawing">
      <xdr:col>12</xdr:col>
      <xdr:colOff>127000</xdr:colOff>
      <xdr:row>88</xdr:row>
      <xdr:rowOff>0</xdr:rowOff>
    </xdr:to>
    <xdr:sp macro="" textlink="">
      <xdr:nvSpPr>
        <xdr:cNvPr id="204" name="正方形/長方形 203"/>
        <xdr:cNvSpPr/>
      </xdr:nvSpPr>
      <xdr:spPr>
        <a:xfrm>
          <a:off x="8128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55880</xdr:rowOff>
    </xdr:from>
    <xdr:to xmlns:xdr="http://schemas.openxmlformats.org/drawingml/2006/spreadsheetDrawing">
      <xdr:col>18</xdr:col>
      <xdr:colOff>0</xdr:colOff>
      <xdr:row>86</xdr:row>
      <xdr:rowOff>136525</xdr:rowOff>
    </xdr:to>
    <xdr:sp macro="" textlink="">
      <xdr:nvSpPr>
        <xdr:cNvPr id="205" name="正方形/長方形 204"/>
        <xdr:cNvSpPr/>
      </xdr:nvSpPr>
      <xdr:spPr>
        <a:xfrm>
          <a:off x="17145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86995</xdr:rowOff>
    </xdr:from>
    <xdr:to xmlns:xdr="http://schemas.openxmlformats.org/drawingml/2006/spreadsheetDrawing">
      <xdr:col>18</xdr:col>
      <xdr:colOff>0</xdr:colOff>
      <xdr:row>88</xdr:row>
      <xdr:rowOff>0</xdr:rowOff>
    </xdr:to>
    <xdr:sp macro="" textlink="">
      <xdr:nvSpPr>
        <xdr:cNvPr id="206" name="正方形/長方形 205"/>
        <xdr:cNvSpPr/>
      </xdr:nvSpPr>
      <xdr:spPr>
        <a:xfrm>
          <a:off x="17145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55880</xdr:rowOff>
    </xdr:from>
    <xdr:to xmlns:xdr="http://schemas.openxmlformats.org/drawingml/2006/spreadsheetDrawing">
      <xdr:col>24</xdr:col>
      <xdr:colOff>0</xdr:colOff>
      <xdr:row>86</xdr:row>
      <xdr:rowOff>136525</xdr:rowOff>
    </xdr:to>
    <xdr:sp macro="" textlink="">
      <xdr:nvSpPr>
        <xdr:cNvPr id="207" name="正方形/長方形 206"/>
        <xdr:cNvSpPr/>
      </xdr:nvSpPr>
      <xdr:spPr>
        <a:xfrm>
          <a:off x="2743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86</xdr:row>
      <xdr:rowOff>86995</xdr:rowOff>
    </xdr:from>
    <xdr:to xmlns:xdr="http://schemas.openxmlformats.org/drawingml/2006/spreadsheetDrawing">
      <xdr:col>24</xdr:col>
      <xdr:colOff>0</xdr:colOff>
      <xdr:row>88</xdr:row>
      <xdr:rowOff>0</xdr:rowOff>
    </xdr:to>
    <xdr:sp macro="" textlink="">
      <xdr:nvSpPr>
        <xdr:cNvPr id="208" name="正方形/長方形 207"/>
        <xdr:cNvSpPr/>
      </xdr:nvSpPr>
      <xdr:spPr>
        <a:xfrm>
          <a:off x="2743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09" name="正方形/長方形 208"/>
        <xdr:cNvSpPr/>
      </xdr:nvSpPr>
      <xdr:spPr>
        <a:xfrm>
          <a:off x="6858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5715</xdr:rowOff>
    </xdr:from>
    <xdr:ext cx="336550" cy="218440"/>
    <xdr:sp macro="" textlink="">
      <xdr:nvSpPr>
        <xdr:cNvPr id="210" name="テキスト ボックス 209"/>
        <xdr:cNvSpPr txBox="1"/>
      </xdr:nvSpPr>
      <xdr:spPr>
        <a:xfrm>
          <a:off x="666750" y="14594205"/>
          <a:ext cx="33655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1" name="直線コネクタ 210"/>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35585" cy="248920"/>
    <xdr:sp macro="" textlink="">
      <xdr:nvSpPr>
        <xdr:cNvPr id="212" name="テキスト ボックス 211"/>
        <xdr:cNvSpPr txBox="1"/>
      </xdr:nvSpPr>
      <xdr:spPr>
        <a:xfrm>
          <a:off x="474980" y="169138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685800" y="1667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4" name="テキスト ボックス 213"/>
        <xdr:cNvSpPr txBox="1"/>
      </xdr:nvSpPr>
      <xdr:spPr>
        <a:xfrm>
          <a:off x="211455" y="16532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685800" y="1629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5630" cy="259080"/>
    <xdr:sp macro="" textlink="">
      <xdr:nvSpPr>
        <xdr:cNvPr id="216" name="テキスト ボックス 215"/>
        <xdr:cNvSpPr txBox="1"/>
      </xdr:nvSpPr>
      <xdr:spPr>
        <a:xfrm>
          <a:off x="166370" y="16151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6858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5630" cy="248920"/>
    <xdr:sp macro="" textlink="">
      <xdr:nvSpPr>
        <xdr:cNvPr id="218" name="テキスト ボックス 217"/>
        <xdr:cNvSpPr txBox="1"/>
      </xdr:nvSpPr>
      <xdr:spPr>
        <a:xfrm>
          <a:off x="166370" y="157708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685800" y="1553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5630" cy="259080"/>
    <xdr:sp macro="" textlink="">
      <xdr:nvSpPr>
        <xdr:cNvPr id="220" name="テキスト ボックス 219"/>
        <xdr:cNvSpPr txBox="1"/>
      </xdr:nvSpPr>
      <xdr:spPr>
        <a:xfrm>
          <a:off x="166370" y="15389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61595</xdr:rowOff>
    </xdr:from>
    <xdr:to xmlns:xdr="http://schemas.openxmlformats.org/drawingml/2006/spreadsheetDrawing">
      <xdr:col>28</xdr:col>
      <xdr:colOff>114300</xdr:colOff>
      <xdr:row>90</xdr:row>
      <xdr:rowOff>61595</xdr:rowOff>
    </xdr:to>
    <xdr:cxnSp macro="">
      <xdr:nvCxnSpPr>
        <xdr:cNvPr id="221" name="直線コネクタ 220"/>
        <xdr:cNvCxnSpPr/>
      </xdr:nvCxnSpPr>
      <xdr:spPr>
        <a:xfrm>
          <a:off x="685800" y="15153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90805</xdr:rowOff>
    </xdr:from>
    <xdr:ext cx="595630" cy="250825"/>
    <xdr:sp macro="" textlink="">
      <xdr:nvSpPr>
        <xdr:cNvPr id="222" name="テキスト ボックス 221"/>
        <xdr:cNvSpPr txBox="1"/>
      </xdr:nvSpPr>
      <xdr:spPr>
        <a:xfrm>
          <a:off x="166370" y="1501457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88</xdr:row>
      <xdr:rowOff>24765</xdr:rowOff>
    </xdr:to>
    <xdr:cxnSp macro="">
      <xdr:nvCxnSpPr>
        <xdr:cNvPr id="223" name="直線コネクタ 222"/>
        <xdr:cNvCxnSpPr/>
      </xdr:nvCxnSpPr>
      <xdr:spPr>
        <a:xfrm>
          <a:off x="6858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53340</xdr:rowOff>
    </xdr:from>
    <xdr:ext cx="595630" cy="240030"/>
    <xdr:sp macro="" textlink="">
      <xdr:nvSpPr>
        <xdr:cNvPr id="224" name="テキスト ボックス 223"/>
        <xdr:cNvSpPr txBox="1"/>
      </xdr:nvSpPr>
      <xdr:spPr>
        <a:xfrm>
          <a:off x="166370" y="1464183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6858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143510</xdr:rowOff>
    </xdr:from>
    <xdr:to xmlns:xdr="http://schemas.openxmlformats.org/drawingml/2006/spreadsheetDrawing">
      <xdr:col>24</xdr:col>
      <xdr:colOff>62865</xdr:colOff>
      <xdr:row>99</xdr:row>
      <xdr:rowOff>33020</xdr:rowOff>
    </xdr:to>
    <xdr:cxnSp macro="">
      <xdr:nvCxnSpPr>
        <xdr:cNvPr id="226" name="直線コネクタ 225"/>
        <xdr:cNvCxnSpPr/>
      </xdr:nvCxnSpPr>
      <xdr:spPr>
        <a:xfrm flipV="1">
          <a:off x="4176395" y="15402560"/>
          <a:ext cx="127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36830</xdr:rowOff>
    </xdr:from>
    <xdr:ext cx="534670" cy="259080"/>
    <xdr:sp macro="" textlink="">
      <xdr:nvSpPr>
        <xdr:cNvPr id="227" name="扶助費最小値テキスト"/>
        <xdr:cNvSpPr txBox="1"/>
      </xdr:nvSpPr>
      <xdr:spPr>
        <a:xfrm>
          <a:off x="4229100" y="16667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51,501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33020</xdr:rowOff>
    </xdr:from>
    <xdr:to xmlns:xdr="http://schemas.openxmlformats.org/drawingml/2006/spreadsheetDrawing">
      <xdr:col>24</xdr:col>
      <xdr:colOff>152400</xdr:colOff>
      <xdr:row>99</xdr:row>
      <xdr:rowOff>33020</xdr:rowOff>
    </xdr:to>
    <xdr:cxnSp macro="">
      <xdr:nvCxnSpPr>
        <xdr:cNvPr id="228" name="直線コネクタ 227"/>
        <xdr:cNvCxnSpPr/>
      </xdr:nvCxnSpPr>
      <xdr:spPr>
        <a:xfrm>
          <a:off x="4108450" y="166636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88265</xdr:rowOff>
    </xdr:from>
    <xdr:ext cx="598805" cy="257175"/>
    <xdr:sp macro="" textlink="">
      <xdr:nvSpPr>
        <xdr:cNvPr id="229" name="扶助費最大値テキスト"/>
        <xdr:cNvSpPr txBox="1"/>
      </xdr:nvSpPr>
      <xdr:spPr>
        <a:xfrm>
          <a:off x="4229100" y="1517967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216,989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143510</xdr:rowOff>
    </xdr:from>
    <xdr:to xmlns:xdr="http://schemas.openxmlformats.org/drawingml/2006/spreadsheetDrawing">
      <xdr:col>24</xdr:col>
      <xdr:colOff>152400</xdr:colOff>
      <xdr:row>91</xdr:row>
      <xdr:rowOff>143510</xdr:rowOff>
    </xdr:to>
    <xdr:cxnSp macro="">
      <xdr:nvCxnSpPr>
        <xdr:cNvPr id="230" name="直線コネクタ 229"/>
        <xdr:cNvCxnSpPr/>
      </xdr:nvCxnSpPr>
      <xdr:spPr>
        <a:xfrm>
          <a:off x="4108450" y="154025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97</xdr:row>
      <xdr:rowOff>143510</xdr:rowOff>
    </xdr:from>
    <xdr:to xmlns:xdr="http://schemas.openxmlformats.org/drawingml/2006/spreadsheetDrawing">
      <xdr:col>24</xdr:col>
      <xdr:colOff>63500</xdr:colOff>
      <xdr:row>97</xdr:row>
      <xdr:rowOff>151765</xdr:rowOff>
    </xdr:to>
    <xdr:cxnSp macro="">
      <xdr:nvCxnSpPr>
        <xdr:cNvPr id="231" name="直線コネクタ 230"/>
        <xdr:cNvCxnSpPr/>
      </xdr:nvCxnSpPr>
      <xdr:spPr>
        <a:xfrm>
          <a:off x="3429000" y="16431260"/>
          <a:ext cx="7493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38735</xdr:rowOff>
    </xdr:from>
    <xdr:ext cx="598805" cy="259080"/>
    <xdr:sp macro="" textlink="">
      <xdr:nvSpPr>
        <xdr:cNvPr id="232" name="扶助費平均値テキスト"/>
        <xdr:cNvSpPr txBox="1"/>
      </xdr:nvSpPr>
      <xdr:spPr>
        <a:xfrm>
          <a:off x="4229100" y="159835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15875</xdr:rowOff>
    </xdr:from>
    <xdr:to xmlns:xdr="http://schemas.openxmlformats.org/drawingml/2006/spreadsheetDrawing">
      <xdr:col>24</xdr:col>
      <xdr:colOff>114300</xdr:colOff>
      <xdr:row>96</xdr:row>
      <xdr:rowOff>117475</xdr:rowOff>
    </xdr:to>
    <xdr:sp macro="" textlink="">
      <xdr:nvSpPr>
        <xdr:cNvPr id="233" name="フローチャート: 判断 232"/>
        <xdr:cNvSpPr/>
      </xdr:nvSpPr>
      <xdr:spPr>
        <a:xfrm>
          <a:off x="4127500" y="1613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143510</xdr:rowOff>
    </xdr:from>
    <xdr:to xmlns:xdr="http://schemas.openxmlformats.org/drawingml/2006/spreadsheetDrawing">
      <xdr:col>19</xdr:col>
      <xdr:colOff>171450</xdr:colOff>
      <xdr:row>97</xdr:row>
      <xdr:rowOff>145415</xdr:rowOff>
    </xdr:to>
    <xdr:cxnSp macro="">
      <xdr:nvCxnSpPr>
        <xdr:cNvPr id="234" name="直線コネクタ 233"/>
        <xdr:cNvCxnSpPr/>
      </xdr:nvCxnSpPr>
      <xdr:spPr>
        <a:xfrm flipV="1">
          <a:off x="2622550" y="16431260"/>
          <a:ext cx="8064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20320</xdr:rowOff>
    </xdr:from>
    <xdr:to xmlns:xdr="http://schemas.openxmlformats.org/drawingml/2006/spreadsheetDrawing">
      <xdr:col>20</xdr:col>
      <xdr:colOff>38100</xdr:colOff>
      <xdr:row>96</xdr:row>
      <xdr:rowOff>121920</xdr:rowOff>
    </xdr:to>
    <xdr:sp macro="" textlink="">
      <xdr:nvSpPr>
        <xdr:cNvPr id="235" name="フローチャート: 判断 234"/>
        <xdr:cNvSpPr/>
      </xdr:nvSpPr>
      <xdr:spPr>
        <a:xfrm>
          <a:off x="3384550" y="161366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94</xdr:row>
      <xdr:rowOff>138430</xdr:rowOff>
    </xdr:from>
    <xdr:ext cx="585470" cy="259080"/>
    <xdr:sp macro="" textlink="">
      <xdr:nvSpPr>
        <xdr:cNvPr id="236" name="テキスト ボックス 235"/>
        <xdr:cNvSpPr txBox="1"/>
      </xdr:nvSpPr>
      <xdr:spPr>
        <a:xfrm>
          <a:off x="3154680" y="1591183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113,979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145415</xdr:rowOff>
    </xdr:from>
    <xdr:to xmlns:xdr="http://schemas.openxmlformats.org/drawingml/2006/spreadsheetDrawing">
      <xdr:col>15</xdr:col>
      <xdr:colOff>50800</xdr:colOff>
      <xdr:row>98</xdr:row>
      <xdr:rowOff>15875</xdr:rowOff>
    </xdr:to>
    <xdr:cxnSp macro="">
      <xdr:nvCxnSpPr>
        <xdr:cNvPr id="237" name="直線コネクタ 236"/>
        <xdr:cNvCxnSpPr/>
      </xdr:nvCxnSpPr>
      <xdr:spPr>
        <a:xfrm flipV="1">
          <a:off x="1828800" y="16433165"/>
          <a:ext cx="79375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24765</xdr:rowOff>
    </xdr:from>
    <xdr:to xmlns:xdr="http://schemas.openxmlformats.org/drawingml/2006/spreadsheetDrawing">
      <xdr:col>15</xdr:col>
      <xdr:colOff>101600</xdr:colOff>
      <xdr:row>96</xdr:row>
      <xdr:rowOff>126365</xdr:rowOff>
    </xdr:to>
    <xdr:sp macro="" textlink="">
      <xdr:nvSpPr>
        <xdr:cNvPr id="238" name="フローチャート: 判断 237"/>
        <xdr:cNvSpPr/>
      </xdr:nvSpPr>
      <xdr:spPr>
        <a:xfrm>
          <a:off x="2571750" y="1614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94</xdr:row>
      <xdr:rowOff>143510</xdr:rowOff>
    </xdr:from>
    <xdr:ext cx="585470" cy="251460"/>
    <xdr:sp macro="" textlink="">
      <xdr:nvSpPr>
        <xdr:cNvPr id="239" name="テキスト ボックス 238"/>
        <xdr:cNvSpPr txBox="1"/>
      </xdr:nvSpPr>
      <xdr:spPr>
        <a:xfrm>
          <a:off x="2360930" y="15916910"/>
          <a:ext cx="585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98</xdr:row>
      <xdr:rowOff>15875</xdr:rowOff>
    </xdr:from>
    <xdr:to xmlns:xdr="http://schemas.openxmlformats.org/drawingml/2006/spreadsheetDrawing">
      <xdr:col>10</xdr:col>
      <xdr:colOff>114300</xdr:colOff>
      <xdr:row>98</xdr:row>
      <xdr:rowOff>29210</xdr:rowOff>
    </xdr:to>
    <xdr:cxnSp macro="">
      <xdr:nvCxnSpPr>
        <xdr:cNvPr id="240" name="直線コネクタ 239"/>
        <xdr:cNvCxnSpPr/>
      </xdr:nvCxnSpPr>
      <xdr:spPr>
        <a:xfrm flipV="1">
          <a:off x="1028700" y="16475075"/>
          <a:ext cx="8001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87630</xdr:rowOff>
    </xdr:from>
    <xdr:to xmlns:xdr="http://schemas.openxmlformats.org/drawingml/2006/spreadsheetDrawing">
      <xdr:col>10</xdr:col>
      <xdr:colOff>165100</xdr:colOff>
      <xdr:row>97</xdr:row>
      <xdr:rowOff>17780</xdr:rowOff>
    </xdr:to>
    <xdr:sp macro="" textlink="">
      <xdr:nvSpPr>
        <xdr:cNvPr id="241" name="フローチャート: 判断 240"/>
        <xdr:cNvSpPr/>
      </xdr:nvSpPr>
      <xdr:spPr>
        <a:xfrm>
          <a:off x="1778000" y="1620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34925</xdr:rowOff>
    </xdr:from>
    <xdr:ext cx="585470" cy="259080"/>
    <xdr:sp macro="" textlink="">
      <xdr:nvSpPr>
        <xdr:cNvPr id="242" name="テキスト ボックス 241"/>
        <xdr:cNvSpPr txBox="1"/>
      </xdr:nvSpPr>
      <xdr:spPr>
        <a:xfrm>
          <a:off x="1548130" y="15979775"/>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63500</xdr:rowOff>
    </xdr:from>
    <xdr:to xmlns:xdr="http://schemas.openxmlformats.org/drawingml/2006/spreadsheetDrawing">
      <xdr:col>6</xdr:col>
      <xdr:colOff>38100</xdr:colOff>
      <xdr:row>97</xdr:row>
      <xdr:rowOff>165100</xdr:rowOff>
    </xdr:to>
    <xdr:sp macro="" textlink="">
      <xdr:nvSpPr>
        <xdr:cNvPr id="243" name="フローチャート: 判断 242"/>
        <xdr:cNvSpPr/>
      </xdr:nvSpPr>
      <xdr:spPr>
        <a:xfrm>
          <a:off x="984250" y="163512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10160</xdr:rowOff>
    </xdr:from>
    <xdr:ext cx="521335" cy="259080"/>
    <xdr:sp macro="" textlink="">
      <xdr:nvSpPr>
        <xdr:cNvPr id="244" name="テキスト ボックス 243"/>
        <xdr:cNvSpPr txBox="1"/>
      </xdr:nvSpPr>
      <xdr:spPr>
        <a:xfrm>
          <a:off x="786765" y="1612646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85,845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101</xdr:row>
      <xdr:rowOff>80010</xdr:rowOff>
    </xdr:from>
    <xdr:ext cx="762000" cy="259080"/>
    <xdr:sp macro="" textlink="">
      <xdr:nvSpPr>
        <xdr:cNvPr id="246" name="テキスト ボックス 245"/>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48665" cy="259080"/>
    <xdr:sp macro="" textlink="">
      <xdr:nvSpPr>
        <xdr:cNvPr id="247" name="テキスト ボックス 246"/>
        <xdr:cNvSpPr txBox="1"/>
      </xdr:nvSpPr>
      <xdr:spPr>
        <a:xfrm>
          <a:off x="2451100" y="170535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101</xdr:row>
      <xdr:rowOff>80010</xdr:rowOff>
    </xdr:from>
    <xdr:ext cx="762000" cy="259080"/>
    <xdr:sp macro="" textlink="">
      <xdr:nvSpPr>
        <xdr:cNvPr id="249" name="テキスト ボックス 248"/>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100965</xdr:rowOff>
    </xdr:from>
    <xdr:to xmlns:xdr="http://schemas.openxmlformats.org/drawingml/2006/spreadsheetDrawing">
      <xdr:col>24</xdr:col>
      <xdr:colOff>114300</xdr:colOff>
      <xdr:row>98</xdr:row>
      <xdr:rowOff>31115</xdr:rowOff>
    </xdr:to>
    <xdr:sp macro="" textlink="">
      <xdr:nvSpPr>
        <xdr:cNvPr id="250" name="楕円 249"/>
        <xdr:cNvSpPr/>
      </xdr:nvSpPr>
      <xdr:spPr>
        <a:xfrm>
          <a:off x="4127500" y="1638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79375</xdr:rowOff>
    </xdr:from>
    <xdr:ext cx="534670" cy="258445"/>
    <xdr:sp macro="" textlink="">
      <xdr:nvSpPr>
        <xdr:cNvPr id="251" name="扶助費該当値テキスト"/>
        <xdr:cNvSpPr txBox="1"/>
      </xdr:nvSpPr>
      <xdr:spPr>
        <a:xfrm>
          <a:off x="4229100" y="163671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92075</xdr:rowOff>
    </xdr:from>
    <xdr:to xmlns:xdr="http://schemas.openxmlformats.org/drawingml/2006/spreadsheetDrawing">
      <xdr:col>20</xdr:col>
      <xdr:colOff>38100</xdr:colOff>
      <xdr:row>98</xdr:row>
      <xdr:rowOff>22225</xdr:rowOff>
    </xdr:to>
    <xdr:sp macro="" textlink="">
      <xdr:nvSpPr>
        <xdr:cNvPr id="252" name="楕円 251"/>
        <xdr:cNvSpPr/>
      </xdr:nvSpPr>
      <xdr:spPr>
        <a:xfrm>
          <a:off x="3384550" y="163798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13335</xdr:rowOff>
    </xdr:from>
    <xdr:ext cx="521335" cy="259080"/>
    <xdr:sp macro="" textlink="">
      <xdr:nvSpPr>
        <xdr:cNvPr id="253" name="テキスト ボックス 252"/>
        <xdr:cNvSpPr txBox="1"/>
      </xdr:nvSpPr>
      <xdr:spPr>
        <a:xfrm>
          <a:off x="3187065" y="1647253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94615</xdr:rowOff>
    </xdr:from>
    <xdr:to xmlns:xdr="http://schemas.openxmlformats.org/drawingml/2006/spreadsheetDrawing">
      <xdr:col>15</xdr:col>
      <xdr:colOff>101600</xdr:colOff>
      <xdr:row>98</xdr:row>
      <xdr:rowOff>24765</xdr:rowOff>
    </xdr:to>
    <xdr:sp macro="" textlink="">
      <xdr:nvSpPr>
        <xdr:cNvPr id="254" name="楕円 253"/>
        <xdr:cNvSpPr/>
      </xdr:nvSpPr>
      <xdr:spPr>
        <a:xfrm>
          <a:off x="2571750" y="1638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15875</xdr:rowOff>
    </xdr:from>
    <xdr:ext cx="521335" cy="259080"/>
    <xdr:sp macro="" textlink="">
      <xdr:nvSpPr>
        <xdr:cNvPr id="255" name="テキスト ボックス 254"/>
        <xdr:cNvSpPr txBox="1"/>
      </xdr:nvSpPr>
      <xdr:spPr>
        <a:xfrm>
          <a:off x="2393315" y="1647507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136525</xdr:rowOff>
    </xdr:from>
    <xdr:to xmlns:xdr="http://schemas.openxmlformats.org/drawingml/2006/spreadsheetDrawing">
      <xdr:col>10</xdr:col>
      <xdr:colOff>165100</xdr:colOff>
      <xdr:row>98</xdr:row>
      <xdr:rowOff>66675</xdr:rowOff>
    </xdr:to>
    <xdr:sp macro="" textlink="">
      <xdr:nvSpPr>
        <xdr:cNvPr id="256" name="楕円 255"/>
        <xdr:cNvSpPr/>
      </xdr:nvSpPr>
      <xdr:spPr>
        <a:xfrm>
          <a:off x="1778000" y="1642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57785</xdr:rowOff>
    </xdr:from>
    <xdr:ext cx="534670" cy="259080"/>
    <xdr:sp macro="" textlink="">
      <xdr:nvSpPr>
        <xdr:cNvPr id="257" name="テキスト ボックス 256"/>
        <xdr:cNvSpPr txBox="1"/>
      </xdr:nvSpPr>
      <xdr:spPr>
        <a:xfrm>
          <a:off x="1580515" y="16516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149225</xdr:rowOff>
    </xdr:from>
    <xdr:to xmlns:xdr="http://schemas.openxmlformats.org/drawingml/2006/spreadsheetDrawing">
      <xdr:col>6</xdr:col>
      <xdr:colOff>38100</xdr:colOff>
      <xdr:row>98</xdr:row>
      <xdr:rowOff>79375</xdr:rowOff>
    </xdr:to>
    <xdr:sp macro="" textlink="">
      <xdr:nvSpPr>
        <xdr:cNvPr id="258" name="楕円 257"/>
        <xdr:cNvSpPr/>
      </xdr:nvSpPr>
      <xdr:spPr>
        <a:xfrm>
          <a:off x="984250" y="164369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70485</xdr:rowOff>
    </xdr:from>
    <xdr:ext cx="521335" cy="259080"/>
    <xdr:sp macro="" textlink="">
      <xdr:nvSpPr>
        <xdr:cNvPr id="259" name="テキスト ボックス 258"/>
        <xdr:cNvSpPr txBox="1"/>
      </xdr:nvSpPr>
      <xdr:spPr>
        <a:xfrm>
          <a:off x="786765" y="1652968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55880</xdr:rowOff>
    </xdr:from>
    <xdr:to xmlns:xdr="http://schemas.openxmlformats.org/drawingml/2006/spreadsheetDrawing">
      <xdr:col>59</xdr:col>
      <xdr:colOff>50800</xdr:colOff>
      <xdr:row>25</xdr:row>
      <xdr:rowOff>31115</xdr:rowOff>
    </xdr:to>
    <xdr:sp macro="" textlink="">
      <xdr:nvSpPr>
        <xdr:cNvPr id="260" name="正方形/長方形 259"/>
        <xdr:cNvSpPr/>
      </xdr:nvSpPr>
      <xdr:spPr>
        <a:xfrm>
          <a:off x="5956300" y="39154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55880</xdr:rowOff>
    </xdr:from>
    <xdr:to xmlns:xdr="http://schemas.openxmlformats.org/drawingml/2006/spreadsheetDrawing">
      <xdr:col>43</xdr:col>
      <xdr:colOff>63500</xdr:colOff>
      <xdr:row>26</xdr:row>
      <xdr:rowOff>136525</xdr:rowOff>
    </xdr:to>
    <xdr:sp macro="" textlink="">
      <xdr:nvSpPr>
        <xdr:cNvPr id="261" name="正方形/長方形 260"/>
        <xdr:cNvSpPr/>
      </xdr:nvSpPr>
      <xdr:spPr>
        <a:xfrm>
          <a:off x="60642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86995</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0642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55880</xdr:rowOff>
    </xdr:from>
    <xdr:to xmlns:xdr="http://schemas.openxmlformats.org/drawingml/2006/spreadsheetDrawing">
      <xdr:col>48</xdr:col>
      <xdr:colOff>127000</xdr:colOff>
      <xdr:row>26</xdr:row>
      <xdr:rowOff>136525</xdr:rowOff>
    </xdr:to>
    <xdr:sp macro="" textlink="">
      <xdr:nvSpPr>
        <xdr:cNvPr id="263" name="正方形/長方形 262"/>
        <xdr:cNvSpPr/>
      </xdr:nvSpPr>
      <xdr:spPr>
        <a:xfrm>
          <a:off x="69850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86995</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69850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55880</xdr:rowOff>
    </xdr:from>
    <xdr:to xmlns:xdr="http://schemas.openxmlformats.org/drawingml/2006/spreadsheetDrawing">
      <xdr:col>54</xdr:col>
      <xdr:colOff>127000</xdr:colOff>
      <xdr:row>26</xdr:row>
      <xdr:rowOff>136525</xdr:rowOff>
    </xdr:to>
    <xdr:sp macro="" textlink="">
      <xdr:nvSpPr>
        <xdr:cNvPr id="265" name="正方形/長方形 264"/>
        <xdr:cNvSpPr/>
      </xdr:nvSpPr>
      <xdr:spPr>
        <a:xfrm>
          <a:off x="8013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26</xdr:row>
      <xdr:rowOff>86995</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013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80645</xdr:rowOff>
    </xdr:to>
    <xdr:sp macro="" textlink="">
      <xdr:nvSpPr>
        <xdr:cNvPr id="267" name="正方形/長方形 266"/>
        <xdr:cNvSpPr/>
      </xdr:nvSpPr>
      <xdr:spPr>
        <a:xfrm>
          <a:off x="5956300" y="47224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5715</xdr:rowOff>
    </xdr:from>
    <xdr:ext cx="336550" cy="218440"/>
    <xdr:sp macro="" textlink="">
      <xdr:nvSpPr>
        <xdr:cNvPr id="268" name="テキスト ボックス 267"/>
        <xdr:cNvSpPr txBox="1"/>
      </xdr:nvSpPr>
      <xdr:spPr>
        <a:xfrm>
          <a:off x="5918200" y="4535805"/>
          <a:ext cx="33655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80645</xdr:rowOff>
    </xdr:from>
    <xdr:to xmlns:xdr="http://schemas.openxmlformats.org/drawingml/2006/spreadsheetDrawing">
      <xdr:col>59</xdr:col>
      <xdr:colOff>50800</xdr:colOff>
      <xdr:row>41</xdr:row>
      <xdr:rowOff>80645</xdr:rowOff>
    </xdr:to>
    <xdr:cxnSp macro="">
      <xdr:nvCxnSpPr>
        <xdr:cNvPr id="269" name="直線コネクタ 268"/>
        <xdr:cNvCxnSpPr/>
      </xdr:nvCxnSpPr>
      <xdr:spPr>
        <a:xfrm>
          <a:off x="5956300" y="6957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43180</xdr:rowOff>
    </xdr:from>
    <xdr:to xmlns:xdr="http://schemas.openxmlformats.org/drawingml/2006/spreadsheetDrawing">
      <xdr:col>59</xdr:col>
      <xdr:colOff>50800</xdr:colOff>
      <xdr:row>39</xdr:row>
      <xdr:rowOff>43180</xdr:rowOff>
    </xdr:to>
    <xdr:cxnSp macro="">
      <xdr:nvCxnSpPr>
        <xdr:cNvPr id="270" name="直線コネクタ 269"/>
        <xdr:cNvCxnSpPr/>
      </xdr:nvCxnSpPr>
      <xdr:spPr>
        <a:xfrm>
          <a:off x="5956300" y="6584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72390</xdr:rowOff>
    </xdr:from>
    <xdr:ext cx="235585" cy="241935"/>
    <xdr:sp macro="" textlink="">
      <xdr:nvSpPr>
        <xdr:cNvPr id="271" name="テキスト ボックス 270"/>
        <xdr:cNvSpPr txBox="1"/>
      </xdr:nvSpPr>
      <xdr:spPr>
        <a:xfrm>
          <a:off x="5726430" y="6446520"/>
          <a:ext cx="23558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5715</xdr:rowOff>
    </xdr:from>
    <xdr:to xmlns:xdr="http://schemas.openxmlformats.org/drawingml/2006/spreadsheetDrawing">
      <xdr:col>59</xdr:col>
      <xdr:colOff>50800</xdr:colOff>
      <xdr:row>37</xdr:row>
      <xdr:rowOff>5715</xdr:rowOff>
    </xdr:to>
    <xdr:cxnSp macro="">
      <xdr:nvCxnSpPr>
        <xdr:cNvPr id="272" name="直線コネクタ 271"/>
        <xdr:cNvCxnSpPr/>
      </xdr:nvCxnSpPr>
      <xdr:spPr>
        <a:xfrm>
          <a:off x="5956300" y="62122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34925</xdr:rowOff>
    </xdr:from>
    <xdr:ext cx="518160" cy="241935"/>
    <xdr:sp macro="" textlink="">
      <xdr:nvSpPr>
        <xdr:cNvPr id="273" name="テキスト ボックス 272"/>
        <xdr:cNvSpPr txBox="1"/>
      </xdr:nvSpPr>
      <xdr:spPr>
        <a:xfrm>
          <a:off x="5481955" y="6073775"/>
          <a:ext cx="5181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136525</xdr:rowOff>
    </xdr:from>
    <xdr:to xmlns:xdr="http://schemas.openxmlformats.org/drawingml/2006/spreadsheetDrawing">
      <xdr:col>59</xdr:col>
      <xdr:colOff>50800</xdr:colOff>
      <xdr:row>34</xdr:row>
      <xdr:rowOff>136525</xdr:rowOff>
    </xdr:to>
    <xdr:cxnSp macro="">
      <xdr:nvCxnSpPr>
        <xdr:cNvPr id="274" name="直線コネクタ 273"/>
        <xdr:cNvCxnSpPr/>
      </xdr:nvCxnSpPr>
      <xdr:spPr>
        <a:xfrm>
          <a:off x="5956300" y="5840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165100</xdr:rowOff>
    </xdr:from>
    <xdr:ext cx="595630" cy="240030"/>
    <xdr:sp macro="" textlink="">
      <xdr:nvSpPr>
        <xdr:cNvPr id="275" name="テキスト ボックス 274"/>
        <xdr:cNvSpPr txBox="1"/>
      </xdr:nvSpPr>
      <xdr:spPr>
        <a:xfrm>
          <a:off x="5417820" y="570103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99060</xdr:rowOff>
    </xdr:from>
    <xdr:to xmlns:xdr="http://schemas.openxmlformats.org/drawingml/2006/spreadsheetDrawing">
      <xdr:col>59</xdr:col>
      <xdr:colOff>50800</xdr:colOff>
      <xdr:row>32</xdr:row>
      <xdr:rowOff>99060</xdr:rowOff>
    </xdr:to>
    <xdr:cxnSp macro="">
      <xdr:nvCxnSpPr>
        <xdr:cNvPr id="276" name="直線コネクタ 275"/>
        <xdr:cNvCxnSpPr/>
      </xdr:nvCxnSpPr>
      <xdr:spPr>
        <a:xfrm>
          <a:off x="5956300" y="54673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128270</xdr:rowOff>
    </xdr:from>
    <xdr:ext cx="595630" cy="241935"/>
    <xdr:sp macro="" textlink="">
      <xdr:nvSpPr>
        <xdr:cNvPr id="277" name="テキスト ボックス 276"/>
        <xdr:cNvSpPr txBox="1"/>
      </xdr:nvSpPr>
      <xdr:spPr>
        <a:xfrm>
          <a:off x="5417820" y="5328920"/>
          <a:ext cx="5956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61595</xdr:rowOff>
    </xdr:from>
    <xdr:to xmlns:xdr="http://schemas.openxmlformats.org/drawingml/2006/spreadsheetDrawing">
      <xdr:col>59</xdr:col>
      <xdr:colOff>50800</xdr:colOff>
      <xdr:row>30</xdr:row>
      <xdr:rowOff>61595</xdr:rowOff>
    </xdr:to>
    <xdr:cxnSp macro="">
      <xdr:nvCxnSpPr>
        <xdr:cNvPr id="278" name="直線コネクタ 277"/>
        <xdr:cNvCxnSpPr/>
      </xdr:nvCxnSpPr>
      <xdr:spPr>
        <a:xfrm>
          <a:off x="5956300" y="50946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90805</xdr:rowOff>
    </xdr:from>
    <xdr:ext cx="595630" cy="241935"/>
    <xdr:sp macro="" textlink="">
      <xdr:nvSpPr>
        <xdr:cNvPr id="279" name="テキスト ボックス 278"/>
        <xdr:cNvSpPr txBox="1"/>
      </xdr:nvSpPr>
      <xdr:spPr>
        <a:xfrm>
          <a:off x="5417820" y="4956175"/>
          <a:ext cx="5956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28</xdr:row>
      <xdr:rowOff>24765</xdr:rowOff>
    </xdr:to>
    <xdr:cxnSp macro="">
      <xdr:nvCxnSpPr>
        <xdr:cNvPr id="280" name="直線コネクタ 279"/>
        <xdr:cNvCxnSpPr/>
      </xdr:nvCxnSpPr>
      <xdr:spPr>
        <a:xfrm>
          <a:off x="5956300" y="4722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53340</xdr:rowOff>
    </xdr:from>
    <xdr:ext cx="595630" cy="240030"/>
    <xdr:sp macro="" textlink="">
      <xdr:nvSpPr>
        <xdr:cNvPr id="281" name="テキスト ボックス 280"/>
        <xdr:cNvSpPr txBox="1"/>
      </xdr:nvSpPr>
      <xdr:spPr>
        <a:xfrm>
          <a:off x="5417820" y="458343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80645</xdr:rowOff>
    </xdr:to>
    <xdr:sp macro="" textlink="">
      <xdr:nvSpPr>
        <xdr:cNvPr id="282" name="補助費等グラフ枠"/>
        <xdr:cNvSpPr/>
      </xdr:nvSpPr>
      <xdr:spPr>
        <a:xfrm>
          <a:off x="5956300" y="47224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30</xdr:row>
      <xdr:rowOff>5080</xdr:rowOff>
    </xdr:from>
    <xdr:to xmlns:xdr="http://schemas.openxmlformats.org/drawingml/2006/spreadsheetDrawing">
      <xdr:col>54</xdr:col>
      <xdr:colOff>171450</xdr:colOff>
      <xdr:row>37</xdr:row>
      <xdr:rowOff>156210</xdr:rowOff>
    </xdr:to>
    <xdr:cxnSp macro="">
      <xdr:nvCxnSpPr>
        <xdr:cNvPr id="283" name="直線コネクタ 282"/>
        <xdr:cNvCxnSpPr/>
      </xdr:nvCxnSpPr>
      <xdr:spPr>
        <a:xfrm flipV="1">
          <a:off x="9429750" y="5038090"/>
          <a:ext cx="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160655</xdr:rowOff>
    </xdr:from>
    <xdr:ext cx="521335" cy="241935"/>
    <xdr:sp macro="" textlink="">
      <xdr:nvSpPr>
        <xdr:cNvPr id="284" name="補助費等最小値テキスト"/>
        <xdr:cNvSpPr txBox="1"/>
      </xdr:nvSpPr>
      <xdr:spPr>
        <a:xfrm>
          <a:off x="9480550" y="6367145"/>
          <a:ext cx="52133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29,831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156210</xdr:rowOff>
    </xdr:from>
    <xdr:to xmlns:xdr="http://schemas.openxmlformats.org/drawingml/2006/spreadsheetDrawing">
      <xdr:col>55</xdr:col>
      <xdr:colOff>88900</xdr:colOff>
      <xdr:row>37</xdr:row>
      <xdr:rowOff>156210</xdr:rowOff>
    </xdr:to>
    <xdr:cxnSp macro="">
      <xdr:nvCxnSpPr>
        <xdr:cNvPr id="285" name="直線コネクタ 284"/>
        <xdr:cNvCxnSpPr/>
      </xdr:nvCxnSpPr>
      <xdr:spPr>
        <a:xfrm>
          <a:off x="9359900" y="63627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120015</xdr:rowOff>
    </xdr:from>
    <xdr:ext cx="585470" cy="251460"/>
    <xdr:sp macro="" textlink="">
      <xdr:nvSpPr>
        <xdr:cNvPr id="286" name="補助費等最大値テキスト"/>
        <xdr:cNvSpPr txBox="1"/>
      </xdr:nvSpPr>
      <xdr:spPr>
        <a:xfrm>
          <a:off x="9480550" y="4817745"/>
          <a:ext cx="585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207,674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5080</xdr:rowOff>
    </xdr:from>
    <xdr:to xmlns:xdr="http://schemas.openxmlformats.org/drawingml/2006/spreadsheetDrawing">
      <xdr:col>55</xdr:col>
      <xdr:colOff>88900</xdr:colOff>
      <xdr:row>30</xdr:row>
      <xdr:rowOff>5080</xdr:rowOff>
    </xdr:to>
    <xdr:cxnSp macro="">
      <xdr:nvCxnSpPr>
        <xdr:cNvPr id="287" name="直線コネクタ 286"/>
        <xdr:cNvCxnSpPr/>
      </xdr:nvCxnSpPr>
      <xdr:spPr>
        <a:xfrm>
          <a:off x="9359900" y="50380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6350</xdr:rowOff>
    </xdr:from>
    <xdr:to xmlns:xdr="http://schemas.openxmlformats.org/drawingml/2006/spreadsheetDrawing">
      <xdr:col>55</xdr:col>
      <xdr:colOff>0</xdr:colOff>
      <xdr:row>37</xdr:row>
      <xdr:rowOff>12065</xdr:rowOff>
    </xdr:to>
    <xdr:cxnSp macro="">
      <xdr:nvCxnSpPr>
        <xdr:cNvPr id="288" name="直線コネクタ 287"/>
        <xdr:cNvCxnSpPr/>
      </xdr:nvCxnSpPr>
      <xdr:spPr>
        <a:xfrm>
          <a:off x="8686800" y="6212840"/>
          <a:ext cx="7429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71120</xdr:rowOff>
    </xdr:from>
    <xdr:ext cx="521335" cy="241935"/>
    <xdr:sp macro="" textlink="">
      <xdr:nvSpPr>
        <xdr:cNvPr id="289" name="補助費等平均値テキスト"/>
        <xdr:cNvSpPr txBox="1"/>
      </xdr:nvSpPr>
      <xdr:spPr>
        <a:xfrm>
          <a:off x="9480550" y="5942330"/>
          <a:ext cx="521335" cy="2419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48895</xdr:rowOff>
    </xdr:from>
    <xdr:to xmlns:xdr="http://schemas.openxmlformats.org/drawingml/2006/spreadsheetDrawing">
      <xdr:col>55</xdr:col>
      <xdr:colOff>50800</xdr:colOff>
      <xdr:row>36</xdr:row>
      <xdr:rowOff>147955</xdr:rowOff>
    </xdr:to>
    <xdr:sp macro="" textlink="">
      <xdr:nvSpPr>
        <xdr:cNvPr id="290" name="フローチャート: 判断 289"/>
        <xdr:cNvSpPr/>
      </xdr:nvSpPr>
      <xdr:spPr>
        <a:xfrm>
          <a:off x="9398000" y="608774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37</xdr:row>
      <xdr:rowOff>6350</xdr:rowOff>
    </xdr:from>
    <xdr:to xmlns:xdr="http://schemas.openxmlformats.org/drawingml/2006/spreadsheetDrawing">
      <xdr:col>50</xdr:col>
      <xdr:colOff>114300</xdr:colOff>
      <xdr:row>37</xdr:row>
      <xdr:rowOff>14605</xdr:rowOff>
    </xdr:to>
    <xdr:cxnSp macro="">
      <xdr:nvCxnSpPr>
        <xdr:cNvPr id="291" name="直線コネクタ 290"/>
        <xdr:cNvCxnSpPr/>
      </xdr:nvCxnSpPr>
      <xdr:spPr>
        <a:xfrm flipV="1">
          <a:off x="7886700" y="6212840"/>
          <a:ext cx="8001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73660</xdr:rowOff>
    </xdr:from>
    <xdr:to xmlns:xdr="http://schemas.openxmlformats.org/drawingml/2006/spreadsheetDrawing">
      <xdr:col>50</xdr:col>
      <xdr:colOff>165100</xdr:colOff>
      <xdr:row>37</xdr:row>
      <xdr:rowOff>5715</xdr:rowOff>
    </xdr:to>
    <xdr:sp macro="" textlink="">
      <xdr:nvSpPr>
        <xdr:cNvPr id="292" name="フローチャート: 判断 291"/>
        <xdr:cNvSpPr/>
      </xdr:nvSpPr>
      <xdr:spPr>
        <a:xfrm>
          <a:off x="8636000" y="61125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35</xdr:row>
      <xdr:rowOff>21590</xdr:rowOff>
    </xdr:from>
    <xdr:ext cx="534670" cy="252730"/>
    <xdr:sp macro="" textlink="">
      <xdr:nvSpPr>
        <xdr:cNvPr id="293" name="テキスト ボックス 292"/>
        <xdr:cNvSpPr txBox="1"/>
      </xdr:nvSpPr>
      <xdr:spPr>
        <a:xfrm>
          <a:off x="8438515" y="589280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14605</xdr:rowOff>
    </xdr:from>
    <xdr:to xmlns:xdr="http://schemas.openxmlformats.org/drawingml/2006/spreadsheetDrawing">
      <xdr:col>45</xdr:col>
      <xdr:colOff>171450</xdr:colOff>
      <xdr:row>37</xdr:row>
      <xdr:rowOff>28575</xdr:rowOff>
    </xdr:to>
    <xdr:cxnSp macro="">
      <xdr:nvCxnSpPr>
        <xdr:cNvPr id="294" name="直線コネクタ 293"/>
        <xdr:cNvCxnSpPr/>
      </xdr:nvCxnSpPr>
      <xdr:spPr>
        <a:xfrm flipV="1">
          <a:off x="7080250" y="6221095"/>
          <a:ext cx="8064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84455</xdr:rowOff>
    </xdr:from>
    <xdr:to xmlns:xdr="http://schemas.openxmlformats.org/drawingml/2006/spreadsheetDrawing">
      <xdr:col>46</xdr:col>
      <xdr:colOff>38100</xdr:colOff>
      <xdr:row>37</xdr:row>
      <xdr:rowOff>15875</xdr:rowOff>
    </xdr:to>
    <xdr:sp macro="" textlink="">
      <xdr:nvSpPr>
        <xdr:cNvPr id="295" name="フローチャート: 判断 294"/>
        <xdr:cNvSpPr/>
      </xdr:nvSpPr>
      <xdr:spPr>
        <a:xfrm>
          <a:off x="7842250" y="61233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31750</xdr:rowOff>
    </xdr:from>
    <xdr:ext cx="521335" cy="240030"/>
    <xdr:sp macro="" textlink="">
      <xdr:nvSpPr>
        <xdr:cNvPr id="296" name="テキスト ボックス 295"/>
        <xdr:cNvSpPr txBox="1"/>
      </xdr:nvSpPr>
      <xdr:spPr>
        <a:xfrm>
          <a:off x="7644765" y="5902960"/>
          <a:ext cx="52133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28575</xdr:rowOff>
    </xdr:from>
    <xdr:to xmlns:xdr="http://schemas.openxmlformats.org/drawingml/2006/spreadsheetDrawing">
      <xdr:col>41</xdr:col>
      <xdr:colOff>50800</xdr:colOff>
      <xdr:row>37</xdr:row>
      <xdr:rowOff>69215</xdr:rowOff>
    </xdr:to>
    <xdr:cxnSp macro="">
      <xdr:nvCxnSpPr>
        <xdr:cNvPr id="297" name="直線コネクタ 296"/>
        <xdr:cNvCxnSpPr/>
      </xdr:nvCxnSpPr>
      <xdr:spPr>
        <a:xfrm flipV="1">
          <a:off x="6286500" y="6235065"/>
          <a:ext cx="79375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61595</xdr:rowOff>
    </xdr:from>
    <xdr:to xmlns:xdr="http://schemas.openxmlformats.org/drawingml/2006/spreadsheetDrawing">
      <xdr:col>41</xdr:col>
      <xdr:colOff>101600</xdr:colOff>
      <xdr:row>36</xdr:row>
      <xdr:rowOff>161290</xdr:rowOff>
    </xdr:to>
    <xdr:sp macro="" textlink="">
      <xdr:nvSpPr>
        <xdr:cNvPr id="298" name="フローチャート: 判断 297"/>
        <xdr:cNvSpPr/>
      </xdr:nvSpPr>
      <xdr:spPr>
        <a:xfrm>
          <a:off x="7029450" y="61004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8890</xdr:rowOff>
    </xdr:from>
    <xdr:ext cx="521335" cy="251460"/>
    <xdr:sp macro="" textlink="">
      <xdr:nvSpPr>
        <xdr:cNvPr id="299" name="テキスト ボックス 298"/>
        <xdr:cNvSpPr txBox="1"/>
      </xdr:nvSpPr>
      <xdr:spPr>
        <a:xfrm>
          <a:off x="6851015" y="588010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51435</xdr:rowOff>
    </xdr:from>
    <xdr:to xmlns:xdr="http://schemas.openxmlformats.org/drawingml/2006/spreadsheetDrawing">
      <xdr:col>36</xdr:col>
      <xdr:colOff>165100</xdr:colOff>
      <xdr:row>36</xdr:row>
      <xdr:rowOff>151130</xdr:rowOff>
    </xdr:to>
    <xdr:sp macro="" textlink="">
      <xdr:nvSpPr>
        <xdr:cNvPr id="300" name="フローチャート: 判断 299"/>
        <xdr:cNvSpPr/>
      </xdr:nvSpPr>
      <xdr:spPr>
        <a:xfrm>
          <a:off x="6235700" y="60902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167005</xdr:rowOff>
    </xdr:from>
    <xdr:ext cx="534670" cy="252730"/>
    <xdr:sp macro="" textlink="">
      <xdr:nvSpPr>
        <xdr:cNvPr id="301" name="テキスト ボックス 300"/>
        <xdr:cNvSpPr txBox="1"/>
      </xdr:nvSpPr>
      <xdr:spPr>
        <a:xfrm>
          <a:off x="6038215" y="587057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78105</xdr:rowOff>
    </xdr:from>
    <xdr:ext cx="762000" cy="253365"/>
    <xdr:sp macro="" textlink="">
      <xdr:nvSpPr>
        <xdr:cNvPr id="302" name="テキスト ボックス 301"/>
        <xdr:cNvSpPr txBox="1"/>
      </xdr:nvSpPr>
      <xdr:spPr>
        <a:xfrm>
          <a:off x="92583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78105</xdr:rowOff>
    </xdr:from>
    <xdr:ext cx="762000" cy="253365"/>
    <xdr:sp macro="" textlink="">
      <xdr:nvSpPr>
        <xdr:cNvPr id="303" name="テキスト ボックス 302"/>
        <xdr:cNvSpPr txBox="1"/>
      </xdr:nvSpPr>
      <xdr:spPr>
        <a:xfrm>
          <a:off x="8515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41</xdr:row>
      <xdr:rowOff>78105</xdr:rowOff>
    </xdr:from>
    <xdr:ext cx="762000" cy="253365"/>
    <xdr:sp macro="" textlink="">
      <xdr:nvSpPr>
        <xdr:cNvPr id="304" name="テキスト ボックス 303"/>
        <xdr:cNvSpPr txBox="1"/>
      </xdr:nvSpPr>
      <xdr:spPr>
        <a:xfrm>
          <a:off x="7715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78105</xdr:rowOff>
    </xdr:from>
    <xdr:ext cx="748665" cy="253365"/>
    <xdr:sp macro="" textlink="">
      <xdr:nvSpPr>
        <xdr:cNvPr id="305" name="テキスト ボックス 304"/>
        <xdr:cNvSpPr txBox="1"/>
      </xdr:nvSpPr>
      <xdr:spPr>
        <a:xfrm>
          <a:off x="6908800" y="69551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78105</xdr:rowOff>
    </xdr:from>
    <xdr:ext cx="762000" cy="253365"/>
    <xdr:sp macro="" textlink="">
      <xdr:nvSpPr>
        <xdr:cNvPr id="306" name="テキスト ボックス 305"/>
        <xdr:cNvSpPr txBox="1"/>
      </xdr:nvSpPr>
      <xdr:spPr>
        <a:xfrm>
          <a:off x="6115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129540</xdr:rowOff>
    </xdr:from>
    <xdr:to xmlns:xdr="http://schemas.openxmlformats.org/drawingml/2006/spreadsheetDrawing">
      <xdr:col>55</xdr:col>
      <xdr:colOff>50800</xdr:colOff>
      <xdr:row>37</xdr:row>
      <xdr:rowOff>61595</xdr:rowOff>
    </xdr:to>
    <xdr:sp macro="" textlink="">
      <xdr:nvSpPr>
        <xdr:cNvPr id="307" name="楕円 306"/>
        <xdr:cNvSpPr/>
      </xdr:nvSpPr>
      <xdr:spPr>
        <a:xfrm>
          <a:off x="9398000" y="616839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108585</xdr:rowOff>
    </xdr:from>
    <xdr:ext cx="521335" cy="240030"/>
    <xdr:sp macro="" textlink="">
      <xdr:nvSpPr>
        <xdr:cNvPr id="308" name="補助費等該当値テキスト"/>
        <xdr:cNvSpPr txBox="1"/>
      </xdr:nvSpPr>
      <xdr:spPr>
        <a:xfrm>
          <a:off x="9480550" y="6147435"/>
          <a:ext cx="52133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125095</xdr:rowOff>
    </xdr:from>
    <xdr:to xmlns:xdr="http://schemas.openxmlformats.org/drawingml/2006/spreadsheetDrawing">
      <xdr:col>50</xdr:col>
      <xdr:colOff>165100</xdr:colOff>
      <xdr:row>37</xdr:row>
      <xdr:rowOff>56515</xdr:rowOff>
    </xdr:to>
    <xdr:sp macro="" textlink="">
      <xdr:nvSpPr>
        <xdr:cNvPr id="309" name="楕円 308"/>
        <xdr:cNvSpPr/>
      </xdr:nvSpPr>
      <xdr:spPr>
        <a:xfrm>
          <a:off x="8636000" y="61639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48260</xdr:rowOff>
    </xdr:from>
    <xdr:ext cx="534670" cy="241935"/>
    <xdr:sp macro="" textlink="">
      <xdr:nvSpPr>
        <xdr:cNvPr id="310" name="テキスト ボックス 309"/>
        <xdr:cNvSpPr txBox="1"/>
      </xdr:nvSpPr>
      <xdr:spPr>
        <a:xfrm>
          <a:off x="8438515" y="6254750"/>
          <a:ext cx="5346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132080</xdr:rowOff>
    </xdr:from>
    <xdr:to xmlns:xdr="http://schemas.openxmlformats.org/drawingml/2006/spreadsheetDrawing">
      <xdr:col>46</xdr:col>
      <xdr:colOff>38100</xdr:colOff>
      <xdr:row>37</xdr:row>
      <xdr:rowOff>63500</xdr:rowOff>
    </xdr:to>
    <xdr:sp macro="" textlink="">
      <xdr:nvSpPr>
        <xdr:cNvPr id="311" name="楕円 310"/>
        <xdr:cNvSpPr/>
      </xdr:nvSpPr>
      <xdr:spPr>
        <a:xfrm>
          <a:off x="7842250" y="617093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55245</xdr:rowOff>
    </xdr:from>
    <xdr:ext cx="521335" cy="252730"/>
    <xdr:sp macro="" textlink="">
      <xdr:nvSpPr>
        <xdr:cNvPr id="312" name="テキスト ボックス 311"/>
        <xdr:cNvSpPr txBox="1"/>
      </xdr:nvSpPr>
      <xdr:spPr>
        <a:xfrm>
          <a:off x="7644765" y="6261735"/>
          <a:ext cx="5213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146685</xdr:rowOff>
    </xdr:from>
    <xdr:to xmlns:xdr="http://schemas.openxmlformats.org/drawingml/2006/spreadsheetDrawing">
      <xdr:col>41</xdr:col>
      <xdr:colOff>101600</xdr:colOff>
      <xdr:row>37</xdr:row>
      <xdr:rowOff>78105</xdr:rowOff>
    </xdr:to>
    <xdr:sp macro="" textlink="">
      <xdr:nvSpPr>
        <xdr:cNvPr id="313" name="楕円 312"/>
        <xdr:cNvSpPr/>
      </xdr:nvSpPr>
      <xdr:spPr>
        <a:xfrm>
          <a:off x="7029450" y="61855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69850</xdr:rowOff>
    </xdr:from>
    <xdr:ext cx="521335" cy="241935"/>
    <xdr:sp macro="" textlink="">
      <xdr:nvSpPr>
        <xdr:cNvPr id="314" name="テキスト ボックス 313"/>
        <xdr:cNvSpPr txBox="1"/>
      </xdr:nvSpPr>
      <xdr:spPr>
        <a:xfrm>
          <a:off x="6851015" y="6276340"/>
          <a:ext cx="52133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19050</xdr:rowOff>
    </xdr:from>
    <xdr:to xmlns:xdr="http://schemas.openxmlformats.org/drawingml/2006/spreadsheetDrawing">
      <xdr:col>36</xdr:col>
      <xdr:colOff>165100</xdr:colOff>
      <xdr:row>37</xdr:row>
      <xdr:rowOff>118110</xdr:rowOff>
    </xdr:to>
    <xdr:sp macro="" textlink="">
      <xdr:nvSpPr>
        <xdr:cNvPr id="315" name="楕円 314"/>
        <xdr:cNvSpPr/>
      </xdr:nvSpPr>
      <xdr:spPr>
        <a:xfrm>
          <a:off x="6235700" y="62255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109855</xdr:rowOff>
    </xdr:from>
    <xdr:ext cx="534670" cy="240030"/>
    <xdr:sp macro="" textlink="">
      <xdr:nvSpPr>
        <xdr:cNvPr id="316" name="テキスト ボックス 315"/>
        <xdr:cNvSpPr txBox="1"/>
      </xdr:nvSpPr>
      <xdr:spPr>
        <a:xfrm>
          <a:off x="6038215" y="6316345"/>
          <a:ext cx="53467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55880</xdr:rowOff>
    </xdr:from>
    <xdr:to xmlns:xdr="http://schemas.openxmlformats.org/drawingml/2006/spreadsheetDrawing">
      <xdr:col>59</xdr:col>
      <xdr:colOff>50800</xdr:colOff>
      <xdr:row>45</xdr:row>
      <xdr:rowOff>31115</xdr:rowOff>
    </xdr:to>
    <xdr:sp macro="" textlink="">
      <xdr:nvSpPr>
        <xdr:cNvPr id="317" name="正方形/長方形 316"/>
        <xdr:cNvSpPr/>
      </xdr:nvSpPr>
      <xdr:spPr>
        <a:xfrm>
          <a:off x="5956300" y="72682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55880</xdr:rowOff>
    </xdr:from>
    <xdr:to xmlns:xdr="http://schemas.openxmlformats.org/drawingml/2006/spreadsheetDrawing">
      <xdr:col>43</xdr:col>
      <xdr:colOff>63500</xdr:colOff>
      <xdr:row>46</xdr:row>
      <xdr:rowOff>136525</xdr:rowOff>
    </xdr:to>
    <xdr:sp macro="" textlink="">
      <xdr:nvSpPr>
        <xdr:cNvPr id="318" name="正方形/長方形 317"/>
        <xdr:cNvSpPr/>
      </xdr:nvSpPr>
      <xdr:spPr>
        <a:xfrm>
          <a:off x="60642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86995</xdr:rowOff>
    </xdr:from>
    <xdr:to xmlns:xdr="http://schemas.openxmlformats.org/drawingml/2006/spreadsheetDrawing">
      <xdr:col>43</xdr:col>
      <xdr:colOff>63500</xdr:colOff>
      <xdr:row>48</xdr:row>
      <xdr:rowOff>0</xdr:rowOff>
    </xdr:to>
    <xdr:sp macro="" textlink="">
      <xdr:nvSpPr>
        <xdr:cNvPr id="319" name="正方形/長方形 318"/>
        <xdr:cNvSpPr/>
      </xdr:nvSpPr>
      <xdr:spPr>
        <a:xfrm>
          <a:off x="60642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55880</xdr:rowOff>
    </xdr:from>
    <xdr:to xmlns:xdr="http://schemas.openxmlformats.org/drawingml/2006/spreadsheetDrawing">
      <xdr:col>48</xdr:col>
      <xdr:colOff>127000</xdr:colOff>
      <xdr:row>46</xdr:row>
      <xdr:rowOff>136525</xdr:rowOff>
    </xdr:to>
    <xdr:sp macro="" textlink="">
      <xdr:nvSpPr>
        <xdr:cNvPr id="320" name="正方形/長方形 319"/>
        <xdr:cNvSpPr/>
      </xdr:nvSpPr>
      <xdr:spPr>
        <a:xfrm>
          <a:off x="69850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86995</xdr:rowOff>
    </xdr:from>
    <xdr:to xmlns:xdr="http://schemas.openxmlformats.org/drawingml/2006/spreadsheetDrawing">
      <xdr:col>48</xdr:col>
      <xdr:colOff>127000</xdr:colOff>
      <xdr:row>48</xdr:row>
      <xdr:rowOff>0</xdr:rowOff>
    </xdr:to>
    <xdr:sp macro="" textlink="">
      <xdr:nvSpPr>
        <xdr:cNvPr id="321" name="正方形/長方形 320"/>
        <xdr:cNvSpPr/>
      </xdr:nvSpPr>
      <xdr:spPr>
        <a:xfrm>
          <a:off x="69850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55880</xdr:rowOff>
    </xdr:from>
    <xdr:to xmlns:xdr="http://schemas.openxmlformats.org/drawingml/2006/spreadsheetDrawing">
      <xdr:col>54</xdr:col>
      <xdr:colOff>127000</xdr:colOff>
      <xdr:row>46</xdr:row>
      <xdr:rowOff>136525</xdr:rowOff>
    </xdr:to>
    <xdr:sp macro="" textlink="">
      <xdr:nvSpPr>
        <xdr:cNvPr id="322" name="正方形/長方形 321"/>
        <xdr:cNvSpPr/>
      </xdr:nvSpPr>
      <xdr:spPr>
        <a:xfrm>
          <a:off x="8013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46</xdr:row>
      <xdr:rowOff>86995</xdr:rowOff>
    </xdr:from>
    <xdr:to xmlns:xdr="http://schemas.openxmlformats.org/drawingml/2006/spreadsheetDrawing">
      <xdr:col>54</xdr:col>
      <xdr:colOff>127000</xdr:colOff>
      <xdr:row>48</xdr:row>
      <xdr:rowOff>0</xdr:rowOff>
    </xdr:to>
    <xdr:sp macro="" textlink="">
      <xdr:nvSpPr>
        <xdr:cNvPr id="323" name="正方形/長方形 322"/>
        <xdr:cNvSpPr/>
      </xdr:nvSpPr>
      <xdr:spPr>
        <a:xfrm>
          <a:off x="8013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80645</xdr:rowOff>
    </xdr:to>
    <xdr:sp macro="" textlink="">
      <xdr:nvSpPr>
        <xdr:cNvPr id="324" name="正方形/長方形 323"/>
        <xdr:cNvSpPr/>
      </xdr:nvSpPr>
      <xdr:spPr>
        <a:xfrm>
          <a:off x="5956300" y="80752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5715</xdr:rowOff>
    </xdr:from>
    <xdr:ext cx="336550" cy="218440"/>
    <xdr:sp macro="" textlink="">
      <xdr:nvSpPr>
        <xdr:cNvPr id="325" name="テキスト ボックス 324"/>
        <xdr:cNvSpPr txBox="1"/>
      </xdr:nvSpPr>
      <xdr:spPr>
        <a:xfrm>
          <a:off x="5918200" y="7888605"/>
          <a:ext cx="33655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80645</xdr:rowOff>
    </xdr:from>
    <xdr:to xmlns:xdr="http://schemas.openxmlformats.org/drawingml/2006/spreadsheetDrawing">
      <xdr:col>59</xdr:col>
      <xdr:colOff>50800</xdr:colOff>
      <xdr:row>61</xdr:row>
      <xdr:rowOff>80645</xdr:rowOff>
    </xdr:to>
    <xdr:cxnSp macro="">
      <xdr:nvCxnSpPr>
        <xdr:cNvPr id="326" name="直線コネクタ 325"/>
        <xdr:cNvCxnSpPr/>
      </xdr:nvCxnSpPr>
      <xdr:spPr>
        <a:xfrm>
          <a:off x="5956300" y="10310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136525</xdr:rowOff>
    </xdr:from>
    <xdr:to xmlns:xdr="http://schemas.openxmlformats.org/drawingml/2006/spreadsheetDrawing">
      <xdr:col>59</xdr:col>
      <xdr:colOff>50800</xdr:colOff>
      <xdr:row>58</xdr:row>
      <xdr:rowOff>136525</xdr:rowOff>
    </xdr:to>
    <xdr:cxnSp macro="">
      <xdr:nvCxnSpPr>
        <xdr:cNvPr id="327" name="直線コネクタ 326"/>
        <xdr:cNvCxnSpPr/>
      </xdr:nvCxnSpPr>
      <xdr:spPr>
        <a:xfrm>
          <a:off x="5956300" y="98634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165100</xdr:rowOff>
    </xdr:from>
    <xdr:ext cx="235585" cy="240030"/>
    <xdr:sp macro="" textlink="">
      <xdr:nvSpPr>
        <xdr:cNvPr id="328" name="テキスト ボックス 327"/>
        <xdr:cNvSpPr txBox="1"/>
      </xdr:nvSpPr>
      <xdr:spPr>
        <a:xfrm>
          <a:off x="5726430" y="9724390"/>
          <a:ext cx="23558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24765</xdr:rowOff>
    </xdr:from>
    <xdr:to xmlns:xdr="http://schemas.openxmlformats.org/drawingml/2006/spreadsheetDrawing">
      <xdr:col>59</xdr:col>
      <xdr:colOff>50800</xdr:colOff>
      <xdr:row>56</xdr:row>
      <xdr:rowOff>24765</xdr:rowOff>
    </xdr:to>
    <xdr:cxnSp macro="">
      <xdr:nvCxnSpPr>
        <xdr:cNvPr id="329" name="直線コネクタ 328"/>
        <xdr:cNvCxnSpPr/>
      </xdr:nvCxnSpPr>
      <xdr:spPr>
        <a:xfrm>
          <a:off x="5956300" y="94164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53340</xdr:rowOff>
    </xdr:from>
    <xdr:ext cx="595630" cy="240030"/>
    <xdr:sp macro="" textlink="">
      <xdr:nvSpPr>
        <xdr:cNvPr id="330" name="テキスト ボックス 329"/>
        <xdr:cNvSpPr txBox="1"/>
      </xdr:nvSpPr>
      <xdr:spPr>
        <a:xfrm>
          <a:off x="5417820" y="927735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80645</xdr:rowOff>
    </xdr:from>
    <xdr:to xmlns:xdr="http://schemas.openxmlformats.org/drawingml/2006/spreadsheetDrawing">
      <xdr:col>59</xdr:col>
      <xdr:colOff>50800</xdr:colOff>
      <xdr:row>53</xdr:row>
      <xdr:rowOff>80645</xdr:rowOff>
    </xdr:to>
    <xdr:cxnSp macro="">
      <xdr:nvCxnSpPr>
        <xdr:cNvPr id="331" name="直線コネクタ 330"/>
        <xdr:cNvCxnSpPr/>
      </xdr:nvCxnSpPr>
      <xdr:spPr>
        <a:xfrm>
          <a:off x="5956300" y="89693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109220</xdr:rowOff>
    </xdr:from>
    <xdr:ext cx="595630" cy="240030"/>
    <xdr:sp macro="" textlink="">
      <xdr:nvSpPr>
        <xdr:cNvPr id="332" name="テキスト ボックス 331"/>
        <xdr:cNvSpPr txBox="1"/>
      </xdr:nvSpPr>
      <xdr:spPr>
        <a:xfrm>
          <a:off x="5417820" y="883031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136525</xdr:rowOff>
    </xdr:from>
    <xdr:to xmlns:xdr="http://schemas.openxmlformats.org/drawingml/2006/spreadsheetDrawing">
      <xdr:col>59</xdr:col>
      <xdr:colOff>50800</xdr:colOff>
      <xdr:row>50</xdr:row>
      <xdr:rowOff>136525</xdr:rowOff>
    </xdr:to>
    <xdr:cxnSp macro="">
      <xdr:nvCxnSpPr>
        <xdr:cNvPr id="333" name="直線コネクタ 332"/>
        <xdr:cNvCxnSpPr/>
      </xdr:nvCxnSpPr>
      <xdr:spPr>
        <a:xfrm>
          <a:off x="5956300" y="85223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165100</xdr:rowOff>
    </xdr:from>
    <xdr:ext cx="595630" cy="240030"/>
    <xdr:sp macro="" textlink="">
      <xdr:nvSpPr>
        <xdr:cNvPr id="334" name="テキスト ボックス 333"/>
        <xdr:cNvSpPr txBox="1"/>
      </xdr:nvSpPr>
      <xdr:spPr>
        <a:xfrm>
          <a:off x="5417820" y="838327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48</xdr:row>
      <xdr:rowOff>24765</xdr:rowOff>
    </xdr:to>
    <xdr:cxnSp macro="">
      <xdr:nvCxnSpPr>
        <xdr:cNvPr id="335" name="直線コネクタ 334"/>
        <xdr:cNvCxnSpPr/>
      </xdr:nvCxnSpPr>
      <xdr:spPr>
        <a:xfrm>
          <a:off x="5956300" y="8075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53340</xdr:rowOff>
    </xdr:from>
    <xdr:ext cx="595630" cy="240030"/>
    <xdr:sp macro="" textlink="">
      <xdr:nvSpPr>
        <xdr:cNvPr id="336" name="テキスト ボックス 335"/>
        <xdr:cNvSpPr txBox="1"/>
      </xdr:nvSpPr>
      <xdr:spPr>
        <a:xfrm>
          <a:off x="5417820" y="793623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80645</xdr:rowOff>
    </xdr:to>
    <xdr:sp macro="" textlink="">
      <xdr:nvSpPr>
        <xdr:cNvPr id="337" name="普通建設事業費グラフ枠"/>
        <xdr:cNvSpPr/>
      </xdr:nvSpPr>
      <xdr:spPr>
        <a:xfrm>
          <a:off x="5956300" y="80752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51</xdr:row>
      <xdr:rowOff>107315</xdr:rowOff>
    </xdr:from>
    <xdr:to xmlns:xdr="http://schemas.openxmlformats.org/drawingml/2006/spreadsheetDrawing">
      <xdr:col>54</xdr:col>
      <xdr:colOff>171450</xdr:colOff>
      <xdr:row>58</xdr:row>
      <xdr:rowOff>56515</xdr:rowOff>
    </xdr:to>
    <xdr:cxnSp macro="">
      <xdr:nvCxnSpPr>
        <xdr:cNvPr id="338" name="直線コネクタ 337"/>
        <xdr:cNvCxnSpPr/>
      </xdr:nvCxnSpPr>
      <xdr:spPr>
        <a:xfrm flipV="1">
          <a:off x="9429750" y="8660765"/>
          <a:ext cx="0" cy="1122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60325</xdr:rowOff>
    </xdr:from>
    <xdr:ext cx="521335" cy="253365"/>
    <xdr:sp macro="" textlink="">
      <xdr:nvSpPr>
        <xdr:cNvPr id="339" name="普通建設事業費最小値テキスト"/>
        <xdr:cNvSpPr txBox="1"/>
      </xdr:nvSpPr>
      <xdr:spPr>
        <a:xfrm>
          <a:off x="9480550" y="9787255"/>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56515</xdr:rowOff>
    </xdr:from>
    <xdr:to xmlns:xdr="http://schemas.openxmlformats.org/drawingml/2006/spreadsheetDrawing">
      <xdr:col>55</xdr:col>
      <xdr:colOff>88900</xdr:colOff>
      <xdr:row>58</xdr:row>
      <xdr:rowOff>56515</xdr:rowOff>
    </xdr:to>
    <xdr:cxnSp macro="">
      <xdr:nvCxnSpPr>
        <xdr:cNvPr id="340" name="直線コネクタ 339"/>
        <xdr:cNvCxnSpPr/>
      </xdr:nvCxnSpPr>
      <xdr:spPr>
        <a:xfrm>
          <a:off x="9359900" y="97834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55245</xdr:rowOff>
    </xdr:from>
    <xdr:ext cx="585470" cy="252730"/>
    <xdr:sp macro="" textlink="">
      <xdr:nvSpPr>
        <xdr:cNvPr id="341" name="普通建設事業費最大値テキスト"/>
        <xdr:cNvSpPr txBox="1"/>
      </xdr:nvSpPr>
      <xdr:spPr>
        <a:xfrm>
          <a:off x="9480550" y="8441055"/>
          <a:ext cx="585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269,050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107315</xdr:rowOff>
    </xdr:from>
    <xdr:to xmlns:xdr="http://schemas.openxmlformats.org/drawingml/2006/spreadsheetDrawing">
      <xdr:col>55</xdr:col>
      <xdr:colOff>88900</xdr:colOff>
      <xdr:row>51</xdr:row>
      <xdr:rowOff>107315</xdr:rowOff>
    </xdr:to>
    <xdr:cxnSp macro="">
      <xdr:nvCxnSpPr>
        <xdr:cNvPr id="342" name="直線コネクタ 341"/>
        <xdr:cNvCxnSpPr/>
      </xdr:nvCxnSpPr>
      <xdr:spPr>
        <a:xfrm>
          <a:off x="9359900" y="86607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89535</xdr:rowOff>
    </xdr:from>
    <xdr:to xmlns:xdr="http://schemas.openxmlformats.org/drawingml/2006/spreadsheetDrawing">
      <xdr:col>55</xdr:col>
      <xdr:colOff>0</xdr:colOff>
      <xdr:row>57</xdr:row>
      <xdr:rowOff>82550</xdr:rowOff>
    </xdr:to>
    <xdr:cxnSp macro="">
      <xdr:nvCxnSpPr>
        <xdr:cNvPr id="343" name="直線コネクタ 342"/>
        <xdr:cNvCxnSpPr/>
      </xdr:nvCxnSpPr>
      <xdr:spPr>
        <a:xfrm>
          <a:off x="8686800" y="9481185"/>
          <a:ext cx="74295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153035</xdr:rowOff>
    </xdr:from>
    <xdr:ext cx="521335" cy="251460"/>
    <xdr:sp macro="" textlink="">
      <xdr:nvSpPr>
        <xdr:cNvPr id="344" name="普通建設事業費平均値テキスト"/>
        <xdr:cNvSpPr txBox="1"/>
      </xdr:nvSpPr>
      <xdr:spPr>
        <a:xfrm>
          <a:off x="9480550" y="9377045"/>
          <a:ext cx="52133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130810</xdr:rowOff>
    </xdr:from>
    <xdr:to xmlns:xdr="http://schemas.openxmlformats.org/drawingml/2006/spreadsheetDrawing">
      <xdr:col>55</xdr:col>
      <xdr:colOff>50800</xdr:colOff>
      <xdr:row>57</xdr:row>
      <xdr:rowOff>62230</xdr:rowOff>
    </xdr:to>
    <xdr:sp macro="" textlink="">
      <xdr:nvSpPr>
        <xdr:cNvPr id="345" name="フローチャート: 判断 344"/>
        <xdr:cNvSpPr/>
      </xdr:nvSpPr>
      <xdr:spPr>
        <a:xfrm>
          <a:off x="9398000" y="952246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56</xdr:row>
      <xdr:rowOff>89535</xdr:rowOff>
    </xdr:from>
    <xdr:to xmlns:xdr="http://schemas.openxmlformats.org/drawingml/2006/spreadsheetDrawing">
      <xdr:col>50</xdr:col>
      <xdr:colOff>114300</xdr:colOff>
      <xdr:row>57</xdr:row>
      <xdr:rowOff>20955</xdr:rowOff>
    </xdr:to>
    <xdr:cxnSp macro="">
      <xdr:nvCxnSpPr>
        <xdr:cNvPr id="346" name="直線コネクタ 345"/>
        <xdr:cNvCxnSpPr/>
      </xdr:nvCxnSpPr>
      <xdr:spPr>
        <a:xfrm flipV="1">
          <a:off x="7886700" y="9481185"/>
          <a:ext cx="8001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97155</xdr:rowOff>
    </xdr:from>
    <xdr:to xmlns:xdr="http://schemas.openxmlformats.org/drawingml/2006/spreadsheetDrawing">
      <xdr:col>50</xdr:col>
      <xdr:colOff>165100</xdr:colOff>
      <xdr:row>57</xdr:row>
      <xdr:rowOff>29210</xdr:rowOff>
    </xdr:to>
    <xdr:sp macro="" textlink="">
      <xdr:nvSpPr>
        <xdr:cNvPr id="347" name="フローチャート: 判断 346"/>
        <xdr:cNvSpPr/>
      </xdr:nvSpPr>
      <xdr:spPr>
        <a:xfrm>
          <a:off x="8636000" y="94888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20320</xdr:rowOff>
    </xdr:from>
    <xdr:ext cx="534670" cy="251460"/>
    <xdr:sp macro="" textlink="">
      <xdr:nvSpPr>
        <xdr:cNvPr id="348" name="テキスト ボックス 347"/>
        <xdr:cNvSpPr txBox="1"/>
      </xdr:nvSpPr>
      <xdr:spPr>
        <a:xfrm>
          <a:off x="8438515" y="957961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146050</xdr:rowOff>
    </xdr:from>
    <xdr:to xmlns:xdr="http://schemas.openxmlformats.org/drawingml/2006/spreadsheetDrawing">
      <xdr:col>45</xdr:col>
      <xdr:colOff>171450</xdr:colOff>
      <xdr:row>57</xdr:row>
      <xdr:rowOff>20955</xdr:rowOff>
    </xdr:to>
    <xdr:cxnSp macro="">
      <xdr:nvCxnSpPr>
        <xdr:cNvPr id="349" name="直線コネクタ 348"/>
        <xdr:cNvCxnSpPr/>
      </xdr:nvCxnSpPr>
      <xdr:spPr>
        <a:xfrm>
          <a:off x="7080250" y="9537700"/>
          <a:ext cx="80645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123190</xdr:rowOff>
    </xdr:from>
    <xdr:to xmlns:xdr="http://schemas.openxmlformats.org/drawingml/2006/spreadsheetDrawing">
      <xdr:col>46</xdr:col>
      <xdr:colOff>38100</xdr:colOff>
      <xdr:row>57</xdr:row>
      <xdr:rowOff>54610</xdr:rowOff>
    </xdr:to>
    <xdr:sp macro="" textlink="">
      <xdr:nvSpPr>
        <xdr:cNvPr id="350" name="フローチャート: 判断 349"/>
        <xdr:cNvSpPr/>
      </xdr:nvSpPr>
      <xdr:spPr>
        <a:xfrm>
          <a:off x="7842250" y="95148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71120</xdr:rowOff>
    </xdr:from>
    <xdr:ext cx="521335" cy="241935"/>
    <xdr:sp macro="" textlink="">
      <xdr:nvSpPr>
        <xdr:cNvPr id="351" name="テキスト ボックス 350"/>
        <xdr:cNvSpPr txBox="1"/>
      </xdr:nvSpPr>
      <xdr:spPr>
        <a:xfrm>
          <a:off x="7644765" y="9295130"/>
          <a:ext cx="52133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54</xdr:row>
      <xdr:rowOff>17780</xdr:rowOff>
    </xdr:from>
    <xdr:to xmlns:xdr="http://schemas.openxmlformats.org/drawingml/2006/spreadsheetDrawing">
      <xdr:col>41</xdr:col>
      <xdr:colOff>50800</xdr:colOff>
      <xdr:row>56</xdr:row>
      <xdr:rowOff>146050</xdr:rowOff>
    </xdr:to>
    <xdr:cxnSp macro="">
      <xdr:nvCxnSpPr>
        <xdr:cNvPr id="352" name="直線コネクタ 351"/>
        <xdr:cNvCxnSpPr/>
      </xdr:nvCxnSpPr>
      <xdr:spPr>
        <a:xfrm>
          <a:off x="6286500" y="9074150"/>
          <a:ext cx="793750" cy="463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137160</xdr:rowOff>
    </xdr:from>
    <xdr:to xmlns:xdr="http://schemas.openxmlformats.org/drawingml/2006/spreadsheetDrawing">
      <xdr:col>41</xdr:col>
      <xdr:colOff>101600</xdr:colOff>
      <xdr:row>57</xdr:row>
      <xdr:rowOff>69215</xdr:rowOff>
    </xdr:to>
    <xdr:sp macro="" textlink="">
      <xdr:nvSpPr>
        <xdr:cNvPr id="353" name="フローチャート: 判断 352"/>
        <xdr:cNvSpPr/>
      </xdr:nvSpPr>
      <xdr:spPr>
        <a:xfrm>
          <a:off x="7029450" y="95288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60325</xdr:rowOff>
    </xdr:from>
    <xdr:ext cx="521335" cy="253365"/>
    <xdr:sp macro="" textlink="">
      <xdr:nvSpPr>
        <xdr:cNvPr id="354" name="テキスト ボックス 353"/>
        <xdr:cNvSpPr txBox="1"/>
      </xdr:nvSpPr>
      <xdr:spPr>
        <a:xfrm>
          <a:off x="6851015" y="9619615"/>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113030</xdr:rowOff>
    </xdr:from>
    <xdr:to xmlns:xdr="http://schemas.openxmlformats.org/drawingml/2006/spreadsheetDrawing">
      <xdr:col>36</xdr:col>
      <xdr:colOff>165100</xdr:colOff>
      <xdr:row>56</xdr:row>
      <xdr:rowOff>44450</xdr:rowOff>
    </xdr:to>
    <xdr:sp macro="" textlink="">
      <xdr:nvSpPr>
        <xdr:cNvPr id="355" name="フローチャート: 判断 354"/>
        <xdr:cNvSpPr/>
      </xdr:nvSpPr>
      <xdr:spPr>
        <a:xfrm>
          <a:off x="6235700" y="93370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36195</xdr:rowOff>
    </xdr:from>
    <xdr:ext cx="585470" cy="241935"/>
    <xdr:sp macro="" textlink="">
      <xdr:nvSpPr>
        <xdr:cNvPr id="356" name="テキスト ボックス 355"/>
        <xdr:cNvSpPr txBox="1"/>
      </xdr:nvSpPr>
      <xdr:spPr>
        <a:xfrm>
          <a:off x="6005830" y="9427845"/>
          <a:ext cx="5854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78105</xdr:rowOff>
    </xdr:from>
    <xdr:ext cx="762000" cy="253365"/>
    <xdr:sp macro="" textlink="">
      <xdr:nvSpPr>
        <xdr:cNvPr id="357" name="テキスト ボックス 356"/>
        <xdr:cNvSpPr txBox="1"/>
      </xdr:nvSpPr>
      <xdr:spPr>
        <a:xfrm>
          <a:off x="92583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78105</xdr:rowOff>
    </xdr:from>
    <xdr:ext cx="762000" cy="253365"/>
    <xdr:sp macro="" textlink="">
      <xdr:nvSpPr>
        <xdr:cNvPr id="358" name="テキスト ボックス 357"/>
        <xdr:cNvSpPr txBox="1"/>
      </xdr:nvSpPr>
      <xdr:spPr>
        <a:xfrm>
          <a:off x="8515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61</xdr:row>
      <xdr:rowOff>78105</xdr:rowOff>
    </xdr:from>
    <xdr:ext cx="762000" cy="253365"/>
    <xdr:sp macro="" textlink="">
      <xdr:nvSpPr>
        <xdr:cNvPr id="359" name="テキスト ボックス 358"/>
        <xdr:cNvSpPr txBox="1"/>
      </xdr:nvSpPr>
      <xdr:spPr>
        <a:xfrm>
          <a:off x="7715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78105</xdr:rowOff>
    </xdr:from>
    <xdr:ext cx="748665" cy="253365"/>
    <xdr:sp macro="" textlink="">
      <xdr:nvSpPr>
        <xdr:cNvPr id="360" name="テキスト ボックス 359"/>
        <xdr:cNvSpPr txBox="1"/>
      </xdr:nvSpPr>
      <xdr:spPr>
        <a:xfrm>
          <a:off x="6908800" y="103079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78105</xdr:rowOff>
    </xdr:from>
    <xdr:ext cx="762000" cy="253365"/>
    <xdr:sp macro="" textlink="">
      <xdr:nvSpPr>
        <xdr:cNvPr id="361" name="テキスト ボックス 360"/>
        <xdr:cNvSpPr txBox="1"/>
      </xdr:nvSpPr>
      <xdr:spPr>
        <a:xfrm>
          <a:off x="6115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33020</xdr:rowOff>
    </xdr:from>
    <xdr:to xmlns:xdr="http://schemas.openxmlformats.org/drawingml/2006/spreadsheetDrawing">
      <xdr:col>55</xdr:col>
      <xdr:colOff>50800</xdr:colOff>
      <xdr:row>57</xdr:row>
      <xdr:rowOff>132080</xdr:rowOff>
    </xdr:to>
    <xdr:sp macro="" textlink="">
      <xdr:nvSpPr>
        <xdr:cNvPr id="362" name="楕円 361"/>
        <xdr:cNvSpPr/>
      </xdr:nvSpPr>
      <xdr:spPr>
        <a:xfrm>
          <a:off x="9398000" y="959231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12065</xdr:rowOff>
    </xdr:from>
    <xdr:ext cx="521335" cy="241935"/>
    <xdr:sp macro="" textlink="">
      <xdr:nvSpPr>
        <xdr:cNvPr id="363" name="普通建設事業費該当値テキスト"/>
        <xdr:cNvSpPr txBox="1"/>
      </xdr:nvSpPr>
      <xdr:spPr>
        <a:xfrm>
          <a:off x="9480550" y="9571355"/>
          <a:ext cx="52133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39370</xdr:rowOff>
    </xdr:from>
    <xdr:to xmlns:xdr="http://schemas.openxmlformats.org/drawingml/2006/spreadsheetDrawing">
      <xdr:col>50</xdr:col>
      <xdr:colOff>165100</xdr:colOff>
      <xdr:row>56</xdr:row>
      <xdr:rowOff>139065</xdr:rowOff>
    </xdr:to>
    <xdr:sp macro="" textlink="">
      <xdr:nvSpPr>
        <xdr:cNvPr id="364" name="楕円 363"/>
        <xdr:cNvSpPr/>
      </xdr:nvSpPr>
      <xdr:spPr>
        <a:xfrm>
          <a:off x="8636000" y="94310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154940</xdr:rowOff>
    </xdr:from>
    <xdr:ext cx="534670" cy="253365"/>
    <xdr:sp macro="" textlink="">
      <xdr:nvSpPr>
        <xdr:cNvPr id="365" name="テキスト ボックス 364"/>
        <xdr:cNvSpPr txBox="1"/>
      </xdr:nvSpPr>
      <xdr:spPr>
        <a:xfrm>
          <a:off x="8438515" y="921131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139065</xdr:rowOff>
    </xdr:from>
    <xdr:to xmlns:xdr="http://schemas.openxmlformats.org/drawingml/2006/spreadsheetDrawing">
      <xdr:col>46</xdr:col>
      <xdr:colOff>38100</xdr:colOff>
      <xdr:row>57</xdr:row>
      <xdr:rowOff>71120</xdr:rowOff>
    </xdr:to>
    <xdr:sp macro="" textlink="">
      <xdr:nvSpPr>
        <xdr:cNvPr id="366" name="楕円 365"/>
        <xdr:cNvSpPr/>
      </xdr:nvSpPr>
      <xdr:spPr>
        <a:xfrm>
          <a:off x="7842250" y="953071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61595</xdr:rowOff>
    </xdr:from>
    <xdr:ext cx="521335" cy="251460"/>
    <xdr:sp macro="" textlink="">
      <xdr:nvSpPr>
        <xdr:cNvPr id="367" name="テキスト ボックス 366"/>
        <xdr:cNvSpPr txBox="1"/>
      </xdr:nvSpPr>
      <xdr:spPr>
        <a:xfrm>
          <a:off x="7644765" y="9620885"/>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95885</xdr:rowOff>
    </xdr:from>
    <xdr:to xmlns:xdr="http://schemas.openxmlformats.org/drawingml/2006/spreadsheetDrawing">
      <xdr:col>41</xdr:col>
      <xdr:colOff>101600</xdr:colOff>
      <xdr:row>57</xdr:row>
      <xdr:rowOff>28575</xdr:rowOff>
    </xdr:to>
    <xdr:sp macro="" textlink="">
      <xdr:nvSpPr>
        <xdr:cNvPr id="368" name="楕円 367"/>
        <xdr:cNvSpPr/>
      </xdr:nvSpPr>
      <xdr:spPr>
        <a:xfrm>
          <a:off x="7029450" y="948753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43815</xdr:rowOff>
    </xdr:from>
    <xdr:ext cx="521335" cy="252730"/>
    <xdr:sp macro="" textlink="">
      <xdr:nvSpPr>
        <xdr:cNvPr id="369" name="テキスト ボックス 368"/>
        <xdr:cNvSpPr txBox="1"/>
      </xdr:nvSpPr>
      <xdr:spPr>
        <a:xfrm>
          <a:off x="6851015" y="9267825"/>
          <a:ext cx="5213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53</xdr:row>
      <xdr:rowOff>135890</xdr:rowOff>
    </xdr:from>
    <xdr:to xmlns:xdr="http://schemas.openxmlformats.org/drawingml/2006/spreadsheetDrawing">
      <xdr:col>36</xdr:col>
      <xdr:colOff>165100</xdr:colOff>
      <xdr:row>54</xdr:row>
      <xdr:rowOff>67945</xdr:rowOff>
    </xdr:to>
    <xdr:sp macro="" textlink="">
      <xdr:nvSpPr>
        <xdr:cNvPr id="370" name="楕円 369"/>
        <xdr:cNvSpPr/>
      </xdr:nvSpPr>
      <xdr:spPr>
        <a:xfrm>
          <a:off x="6235700" y="90246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52</xdr:row>
      <xdr:rowOff>84455</xdr:rowOff>
    </xdr:from>
    <xdr:ext cx="585470" cy="241935"/>
    <xdr:sp macro="" textlink="">
      <xdr:nvSpPr>
        <xdr:cNvPr id="371" name="テキスト ボックス 370"/>
        <xdr:cNvSpPr txBox="1"/>
      </xdr:nvSpPr>
      <xdr:spPr>
        <a:xfrm>
          <a:off x="6005830" y="8805545"/>
          <a:ext cx="5854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55880</xdr:rowOff>
    </xdr:from>
    <xdr:to xmlns:xdr="http://schemas.openxmlformats.org/drawingml/2006/spreadsheetDrawing">
      <xdr:col>59</xdr:col>
      <xdr:colOff>50800</xdr:colOff>
      <xdr:row>65</xdr:row>
      <xdr:rowOff>31115</xdr:rowOff>
    </xdr:to>
    <xdr:sp macro="" textlink="">
      <xdr:nvSpPr>
        <xdr:cNvPr id="372" name="正方形/長方形 371"/>
        <xdr:cNvSpPr/>
      </xdr:nvSpPr>
      <xdr:spPr>
        <a:xfrm>
          <a:off x="5956300" y="106210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55880</xdr:rowOff>
    </xdr:from>
    <xdr:to xmlns:xdr="http://schemas.openxmlformats.org/drawingml/2006/spreadsheetDrawing">
      <xdr:col>43</xdr:col>
      <xdr:colOff>63500</xdr:colOff>
      <xdr:row>66</xdr:row>
      <xdr:rowOff>136525</xdr:rowOff>
    </xdr:to>
    <xdr:sp macro="" textlink="">
      <xdr:nvSpPr>
        <xdr:cNvPr id="373" name="正方形/長方形 372"/>
        <xdr:cNvSpPr/>
      </xdr:nvSpPr>
      <xdr:spPr>
        <a:xfrm>
          <a:off x="60642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86995</xdr:rowOff>
    </xdr:from>
    <xdr:to xmlns:xdr="http://schemas.openxmlformats.org/drawingml/2006/spreadsheetDrawing">
      <xdr:col>43</xdr:col>
      <xdr:colOff>63500</xdr:colOff>
      <xdr:row>68</xdr:row>
      <xdr:rowOff>0</xdr:rowOff>
    </xdr:to>
    <xdr:sp macro="" textlink="">
      <xdr:nvSpPr>
        <xdr:cNvPr id="374" name="正方形/長方形 373"/>
        <xdr:cNvSpPr/>
      </xdr:nvSpPr>
      <xdr:spPr>
        <a:xfrm>
          <a:off x="60642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55880</xdr:rowOff>
    </xdr:from>
    <xdr:to xmlns:xdr="http://schemas.openxmlformats.org/drawingml/2006/spreadsheetDrawing">
      <xdr:col>48</xdr:col>
      <xdr:colOff>127000</xdr:colOff>
      <xdr:row>66</xdr:row>
      <xdr:rowOff>136525</xdr:rowOff>
    </xdr:to>
    <xdr:sp macro="" textlink="">
      <xdr:nvSpPr>
        <xdr:cNvPr id="375" name="正方形/長方形 374"/>
        <xdr:cNvSpPr/>
      </xdr:nvSpPr>
      <xdr:spPr>
        <a:xfrm>
          <a:off x="69850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86995</xdr:rowOff>
    </xdr:from>
    <xdr:to xmlns:xdr="http://schemas.openxmlformats.org/drawingml/2006/spreadsheetDrawing">
      <xdr:col>48</xdr:col>
      <xdr:colOff>127000</xdr:colOff>
      <xdr:row>68</xdr:row>
      <xdr:rowOff>0</xdr:rowOff>
    </xdr:to>
    <xdr:sp macro="" textlink="">
      <xdr:nvSpPr>
        <xdr:cNvPr id="376" name="正方形/長方形 375"/>
        <xdr:cNvSpPr/>
      </xdr:nvSpPr>
      <xdr:spPr>
        <a:xfrm>
          <a:off x="69850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55880</xdr:rowOff>
    </xdr:from>
    <xdr:to xmlns:xdr="http://schemas.openxmlformats.org/drawingml/2006/spreadsheetDrawing">
      <xdr:col>54</xdr:col>
      <xdr:colOff>127000</xdr:colOff>
      <xdr:row>66</xdr:row>
      <xdr:rowOff>136525</xdr:rowOff>
    </xdr:to>
    <xdr:sp macro="" textlink="">
      <xdr:nvSpPr>
        <xdr:cNvPr id="377" name="正方形/長方形 376"/>
        <xdr:cNvSpPr/>
      </xdr:nvSpPr>
      <xdr:spPr>
        <a:xfrm>
          <a:off x="8013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66</xdr:row>
      <xdr:rowOff>86995</xdr:rowOff>
    </xdr:from>
    <xdr:to xmlns:xdr="http://schemas.openxmlformats.org/drawingml/2006/spreadsheetDrawing">
      <xdr:col>54</xdr:col>
      <xdr:colOff>127000</xdr:colOff>
      <xdr:row>68</xdr:row>
      <xdr:rowOff>0</xdr:rowOff>
    </xdr:to>
    <xdr:sp macro="" textlink="">
      <xdr:nvSpPr>
        <xdr:cNvPr id="378" name="正方形/長方形 377"/>
        <xdr:cNvSpPr/>
      </xdr:nvSpPr>
      <xdr:spPr>
        <a:xfrm>
          <a:off x="8013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379" name="正方形/長方形 378"/>
        <xdr:cNvSpPr/>
      </xdr:nvSpPr>
      <xdr:spPr>
        <a:xfrm>
          <a:off x="5956300" y="114280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5715</xdr:rowOff>
    </xdr:from>
    <xdr:ext cx="336550" cy="218440"/>
    <xdr:sp macro="" textlink="">
      <xdr:nvSpPr>
        <xdr:cNvPr id="380" name="テキスト ボックス 379"/>
        <xdr:cNvSpPr txBox="1"/>
      </xdr:nvSpPr>
      <xdr:spPr>
        <a:xfrm>
          <a:off x="5918200" y="11241405"/>
          <a:ext cx="33655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80645</xdr:rowOff>
    </xdr:from>
    <xdr:to xmlns:xdr="http://schemas.openxmlformats.org/drawingml/2006/spreadsheetDrawing">
      <xdr:col>59</xdr:col>
      <xdr:colOff>50800</xdr:colOff>
      <xdr:row>81</xdr:row>
      <xdr:rowOff>80645</xdr:rowOff>
    </xdr:to>
    <xdr:cxnSp macro="">
      <xdr:nvCxnSpPr>
        <xdr:cNvPr id="381" name="直線コネクタ 380"/>
        <xdr:cNvCxnSpPr/>
      </xdr:nvCxnSpPr>
      <xdr:spPr>
        <a:xfrm>
          <a:off x="5956300" y="13663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96520</xdr:rowOff>
    </xdr:from>
    <xdr:to xmlns:xdr="http://schemas.openxmlformats.org/drawingml/2006/spreadsheetDrawing">
      <xdr:col>59</xdr:col>
      <xdr:colOff>50800</xdr:colOff>
      <xdr:row>79</xdr:row>
      <xdr:rowOff>96520</xdr:rowOff>
    </xdr:to>
    <xdr:cxnSp macro="">
      <xdr:nvCxnSpPr>
        <xdr:cNvPr id="382" name="直線コネクタ 381"/>
        <xdr:cNvCxnSpPr/>
      </xdr:nvCxnSpPr>
      <xdr:spPr>
        <a:xfrm>
          <a:off x="5956300" y="133438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125730</xdr:rowOff>
    </xdr:from>
    <xdr:ext cx="235585" cy="241935"/>
    <xdr:sp macro="" textlink="">
      <xdr:nvSpPr>
        <xdr:cNvPr id="383" name="テキスト ボックス 382"/>
        <xdr:cNvSpPr txBox="1"/>
      </xdr:nvSpPr>
      <xdr:spPr>
        <a:xfrm>
          <a:off x="5726430" y="13205460"/>
          <a:ext cx="23558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112395</xdr:rowOff>
    </xdr:from>
    <xdr:to xmlns:xdr="http://schemas.openxmlformats.org/drawingml/2006/spreadsheetDrawing">
      <xdr:col>59</xdr:col>
      <xdr:colOff>50800</xdr:colOff>
      <xdr:row>77</xdr:row>
      <xdr:rowOff>112395</xdr:rowOff>
    </xdr:to>
    <xdr:cxnSp macro="">
      <xdr:nvCxnSpPr>
        <xdr:cNvPr id="384" name="直線コネクタ 383"/>
        <xdr:cNvCxnSpPr/>
      </xdr:nvCxnSpPr>
      <xdr:spPr>
        <a:xfrm>
          <a:off x="5956300" y="130244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140970</xdr:rowOff>
    </xdr:from>
    <xdr:ext cx="518160" cy="241300"/>
    <xdr:sp macro="" textlink="">
      <xdr:nvSpPr>
        <xdr:cNvPr id="385" name="テキスト ボックス 384"/>
        <xdr:cNvSpPr txBox="1"/>
      </xdr:nvSpPr>
      <xdr:spPr>
        <a:xfrm>
          <a:off x="5481955" y="12885420"/>
          <a:ext cx="5181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128905</xdr:rowOff>
    </xdr:from>
    <xdr:to xmlns:xdr="http://schemas.openxmlformats.org/drawingml/2006/spreadsheetDrawing">
      <xdr:col>59</xdr:col>
      <xdr:colOff>50800</xdr:colOff>
      <xdr:row>75</xdr:row>
      <xdr:rowOff>128905</xdr:rowOff>
    </xdr:to>
    <xdr:cxnSp macro="">
      <xdr:nvCxnSpPr>
        <xdr:cNvPr id="386" name="直線コネクタ 385"/>
        <xdr:cNvCxnSpPr/>
      </xdr:nvCxnSpPr>
      <xdr:spPr>
        <a:xfrm>
          <a:off x="5956300" y="127057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156845</xdr:rowOff>
    </xdr:from>
    <xdr:ext cx="518160" cy="253365"/>
    <xdr:sp macro="" textlink="">
      <xdr:nvSpPr>
        <xdr:cNvPr id="387" name="テキスト ボックス 386"/>
        <xdr:cNvSpPr txBox="1"/>
      </xdr:nvSpPr>
      <xdr:spPr>
        <a:xfrm>
          <a:off x="5481955" y="12566015"/>
          <a:ext cx="5181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144780</xdr:rowOff>
    </xdr:from>
    <xdr:to xmlns:xdr="http://schemas.openxmlformats.org/drawingml/2006/spreadsheetDrawing">
      <xdr:col>59</xdr:col>
      <xdr:colOff>50800</xdr:colOff>
      <xdr:row>73</xdr:row>
      <xdr:rowOff>144780</xdr:rowOff>
    </xdr:to>
    <xdr:cxnSp macro="">
      <xdr:nvCxnSpPr>
        <xdr:cNvPr id="388" name="直線コネクタ 387"/>
        <xdr:cNvCxnSpPr/>
      </xdr:nvCxnSpPr>
      <xdr:spPr>
        <a:xfrm>
          <a:off x="5956300" y="123863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5715</xdr:rowOff>
    </xdr:from>
    <xdr:ext cx="518160" cy="251460"/>
    <xdr:sp macro="" textlink="">
      <xdr:nvSpPr>
        <xdr:cNvPr id="389" name="テキスト ボックス 388"/>
        <xdr:cNvSpPr txBox="1"/>
      </xdr:nvSpPr>
      <xdr:spPr>
        <a:xfrm>
          <a:off x="5481955" y="12247245"/>
          <a:ext cx="5181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161290</xdr:rowOff>
    </xdr:from>
    <xdr:to xmlns:xdr="http://schemas.openxmlformats.org/drawingml/2006/spreadsheetDrawing">
      <xdr:col>59</xdr:col>
      <xdr:colOff>50800</xdr:colOff>
      <xdr:row>71</xdr:row>
      <xdr:rowOff>161290</xdr:rowOff>
    </xdr:to>
    <xdr:cxnSp macro="">
      <xdr:nvCxnSpPr>
        <xdr:cNvPr id="390" name="直線コネクタ 389"/>
        <xdr:cNvCxnSpPr/>
      </xdr:nvCxnSpPr>
      <xdr:spPr>
        <a:xfrm>
          <a:off x="5956300" y="120675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21590</xdr:rowOff>
    </xdr:from>
    <xdr:ext cx="595630" cy="252730"/>
    <xdr:sp macro="" textlink="">
      <xdr:nvSpPr>
        <xdr:cNvPr id="391" name="テキスト ボックス 390"/>
        <xdr:cNvSpPr txBox="1"/>
      </xdr:nvSpPr>
      <xdr:spPr>
        <a:xfrm>
          <a:off x="5417820" y="1192784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8255</xdr:rowOff>
    </xdr:from>
    <xdr:to xmlns:xdr="http://schemas.openxmlformats.org/drawingml/2006/spreadsheetDrawing">
      <xdr:col>59</xdr:col>
      <xdr:colOff>50800</xdr:colOff>
      <xdr:row>70</xdr:row>
      <xdr:rowOff>8255</xdr:rowOff>
    </xdr:to>
    <xdr:cxnSp macro="">
      <xdr:nvCxnSpPr>
        <xdr:cNvPr id="392" name="直線コネクタ 391"/>
        <xdr:cNvCxnSpPr/>
      </xdr:nvCxnSpPr>
      <xdr:spPr>
        <a:xfrm>
          <a:off x="5956300" y="117468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37465</xdr:rowOff>
    </xdr:from>
    <xdr:ext cx="595630" cy="253365"/>
    <xdr:sp macro="" textlink="">
      <xdr:nvSpPr>
        <xdr:cNvPr id="393" name="テキスト ボックス 392"/>
        <xdr:cNvSpPr txBox="1"/>
      </xdr:nvSpPr>
      <xdr:spPr>
        <a:xfrm>
          <a:off x="5417820" y="116084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68</xdr:row>
      <xdr:rowOff>24765</xdr:rowOff>
    </xdr:to>
    <xdr:cxnSp macro="">
      <xdr:nvCxnSpPr>
        <xdr:cNvPr id="394" name="直線コネクタ 393"/>
        <xdr:cNvCxnSpPr/>
      </xdr:nvCxnSpPr>
      <xdr:spPr>
        <a:xfrm>
          <a:off x="5956300" y="11428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53340</xdr:rowOff>
    </xdr:from>
    <xdr:ext cx="595630" cy="240030"/>
    <xdr:sp macro="" textlink="">
      <xdr:nvSpPr>
        <xdr:cNvPr id="395" name="テキスト ボックス 394"/>
        <xdr:cNvSpPr txBox="1"/>
      </xdr:nvSpPr>
      <xdr:spPr>
        <a:xfrm>
          <a:off x="5417820" y="1128903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396" name="普通建設事業費 （ うち新規整備　）グラフ枠"/>
        <xdr:cNvSpPr/>
      </xdr:nvSpPr>
      <xdr:spPr>
        <a:xfrm>
          <a:off x="5956300" y="114280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70</xdr:row>
      <xdr:rowOff>107315</xdr:rowOff>
    </xdr:from>
    <xdr:to xmlns:xdr="http://schemas.openxmlformats.org/drawingml/2006/spreadsheetDrawing">
      <xdr:col>54</xdr:col>
      <xdr:colOff>171450</xdr:colOff>
      <xdr:row>79</xdr:row>
      <xdr:rowOff>96520</xdr:rowOff>
    </xdr:to>
    <xdr:cxnSp macro="">
      <xdr:nvCxnSpPr>
        <xdr:cNvPr id="397" name="直線コネクタ 396"/>
        <xdr:cNvCxnSpPr/>
      </xdr:nvCxnSpPr>
      <xdr:spPr>
        <a:xfrm flipV="1">
          <a:off x="9429750" y="11845925"/>
          <a:ext cx="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100330</xdr:rowOff>
    </xdr:from>
    <xdr:ext cx="236220" cy="253365"/>
    <xdr:sp macro="" textlink="">
      <xdr:nvSpPr>
        <xdr:cNvPr id="398" name="普通建設事業費 （ うち新規整備　）最小値テキスト"/>
        <xdr:cNvSpPr txBox="1"/>
      </xdr:nvSpPr>
      <xdr:spPr>
        <a:xfrm>
          <a:off x="9480550" y="13347700"/>
          <a:ext cx="2362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96520</xdr:rowOff>
    </xdr:from>
    <xdr:to xmlns:xdr="http://schemas.openxmlformats.org/drawingml/2006/spreadsheetDrawing">
      <xdr:col>55</xdr:col>
      <xdr:colOff>88900</xdr:colOff>
      <xdr:row>79</xdr:row>
      <xdr:rowOff>96520</xdr:rowOff>
    </xdr:to>
    <xdr:cxnSp macro="">
      <xdr:nvCxnSpPr>
        <xdr:cNvPr id="399" name="直線コネクタ 398"/>
        <xdr:cNvCxnSpPr/>
      </xdr:nvCxnSpPr>
      <xdr:spPr>
        <a:xfrm>
          <a:off x="9359900" y="133438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55245</xdr:rowOff>
    </xdr:from>
    <xdr:ext cx="585470" cy="252730"/>
    <xdr:sp macro="" textlink="">
      <xdr:nvSpPr>
        <xdr:cNvPr id="400" name="普通建設事業費 （ うち新規整備　）最大値テキスト"/>
        <xdr:cNvSpPr txBox="1"/>
      </xdr:nvSpPr>
      <xdr:spPr>
        <a:xfrm>
          <a:off x="9480550" y="11626215"/>
          <a:ext cx="585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140,745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107315</xdr:rowOff>
    </xdr:from>
    <xdr:to xmlns:xdr="http://schemas.openxmlformats.org/drawingml/2006/spreadsheetDrawing">
      <xdr:col>55</xdr:col>
      <xdr:colOff>88900</xdr:colOff>
      <xdr:row>70</xdr:row>
      <xdr:rowOff>107315</xdr:rowOff>
    </xdr:to>
    <xdr:cxnSp macro="">
      <xdr:nvCxnSpPr>
        <xdr:cNvPr id="401" name="直線コネクタ 400"/>
        <xdr:cNvCxnSpPr/>
      </xdr:nvCxnSpPr>
      <xdr:spPr>
        <a:xfrm>
          <a:off x="9359900" y="118459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635</xdr:rowOff>
    </xdr:from>
    <xdr:to xmlns:xdr="http://schemas.openxmlformats.org/drawingml/2006/spreadsheetDrawing">
      <xdr:col>55</xdr:col>
      <xdr:colOff>0</xdr:colOff>
      <xdr:row>79</xdr:row>
      <xdr:rowOff>0</xdr:rowOff>
    </xdr:to>
    <xdr:cxnSp macro="">
      <xdr:nvCxnSpPr>
        <xdr:cNvPr id="402" name="直線コネクタ 401"/>
        <xdr:cNvCxnSpPr/>
      </xdr:nvCxnSpPr>
      <xdr:spPr>
        <a:xfrm>
          <a:off x="8686800" y="13080365"/>
          <a:ext cx="742950" cy="167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86995</xdr:rowOff>
    </xdr:from>
    <xdr:ext cx="521335" cy="240030"/>
    <xdr:sp macro="" textlink="">
      <xdr:nvSpPr>
        <xdr:cNvPr id="403" name="普通建設事業費 （ うち新規整備　）平均値テキスト"/>
        <xdr:cNvSpPr txBox="1"/>
      </xdr:nvSpPr>
      <xdr:spPr>
        <a:xfrm>
          <a:off x="9480550" y="12999085"/>
          <a:ext cx="521335" cy="2400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14,089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64135</xdr:rowOff>
    </xdr:from>
    <xdr:to xmlns:xdr="http://schemas.openxmlformats.org/drawingml/2006/spreadsheetDrawing">
      <xdr:col>55</xdr:col>
      <xdr:colOff>50800</xdr:colOff>
      <xdr:row>78</xdr:row>
      <xdr:rowOff>163830</xdr:rowOff>
    </xdr:to>
    <xdr:sp macro="" textlink="">
      <xdr:nvSpPr>
        <xdr:cNvPr id="404" name="フローチャート: 判断 403"/>
        <xdr:cNvSpPr/>
      </xdr:nvSpPr>
      <xdr:spPr>
        <a:xfrm>
          <a:off x="9398000" y="1314386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78</xdr:row>
      <xdr:rowOff>635</xdr:rowOff>
    </xdr:from>
    <xdr:to xmlns:xdr="http://schemas.openxmlformats.org/drawingml/2006/spreadsheetDrawing">
      <xdr:col>50</xdr:col>
      <xdr:colOff>114300</xdr:colOff>
      <xdr:row>79</xdr:row>
      <xdr:rowOff>14605</xdr:rowOff>
    </xdr:to>
    <xdr:cxnSp macro="">
      <xdr:nvCxnSpPr>
        <xdr:cNvPr id="405" name="直線コネクタ 404"/>
        <xdr:cNvCxnSpPr/>
      </xdr:nvCxnSpPr>
      <xdr:spPr>
        <a:xfrm flipV="1">
          <a:off x="7886700" y="13080365"/>
          <a:ext cx="800100" cy="181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36195</xdr:rowOff>
    </xdr:from>
    <xdr:to xmlns:xdr="http://schemas.openxmlformats.org/drawingml/2006/spreadsheetDrawing">
      <xdr:col>50</xdr:col>
      <xdr:colOff>165100</xdr:colOff>
      <xdr:row>78</xdr:row>
      <xdr:rowOff>135255</xdr:rowOff>
    </xdr:to>
    <xdr:sp macro="" textlink="">
      <xdr:nvSpPr>
        <xdr:cNvPr id="406" name="フローチャート: 判断 405"/>
        <xdr:cNvSpPr/>
      </xdr:nvSpPr>
      <xdr:spPr>
        <a:xfrm>
          <a:off x="8636000" y="131159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127000</xdr:rowOff>
    </xdr:from>
    <xdr:ext cx="534670" cy="241935"/>
    <xdr:sp macro="" textlink="">
      <xdr:nvSpPr>
        <xdr:cNvPr id="407" name="テキスト ボックス 406"/>
        <xdr:cNvSpPr txBox="1"/>
      </xdr:nvSpPr>
      <xdr:spPr>
        <a:xfrm>
          <a:off x="8438515" y="13206730"/>
          <a:ext cx="5346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63500</xdr:rowOff>
    </xdr:from>
    <xdr:to xmlns:xdr="http://schemas.openxmlformats.org/drawingml/2006/spreadsheetDrawing">
      <xdr:col>45</xdr:col>
      <xdr:colOff>171450</xdr:colOff>
      <xdr:row>79</xdr:row>
      <xdr:rowOff>14605</xdr:rowOff>
    </xdr:to>
    <xdr:cxnSp macro="">
      <xdr:nvCxnSpPr>
        <xdr:cNvPr id="408" name="直線コネクタ 407"/>
        <xdr:cNvCxnSpPr/>
      </xdr:nvCxnSpPr>
      <xdr:spPr>
        <a:xfrm>
          <a:off x="7080250" y="12975590"/>
          <a:ext cx="806450" cy="286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67945</xdr:rowOff>
    </xdr:from>
    <xdr:to xmlns:xdr="http://schemas.openxmlformats.org/drawingml/2006/spreadsheetDrawing">
      <xdr:col>46</xdr:col>
      <xdr:colOff>38100</xdr:colOff>
      <xdr:row>78</xdr:row>
      <xdr:rowOff>167005</xdr:rowOff>
    </xdr:to>
    <xdr:sp macro="" textlink="">
      <xdr:nvSpPr>
        <xdr:cNvPr id="409" name="フローチャート: 判断 408"/>
        <xdr:cNvSpPr/>
      </xdr:nvSpPr>
      <xdr:spPr>
        <a:xfrm>
          <a:off x="7842250" y="1314767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15875</xdr:rowOff>
    </xdr:from>
    <xdr:ext cx="521335" cy="241935"/>
    <xdr:sp macro="" textlink="">
      <xdr:nvSpPr>
        <xdr:cNvPr id="410" name="テキスト ボックス 409"/>
        <xdr:cNvSpPr txBox="1"/>
      </xdr:nvSpPr>
      <xdr:spPr>
        <a:xfrm>
          <a:off x="7644765" y="12927965"/>
          <a:ext cx="52133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71</xdr:row>
      <xdr:rowOff>6350</xdr:rowOff>
    </xdr:from>
    <xdr:to xmlns:xdr="http://schemas.openxmlformats.org/drawingml/2006/spreadsheetDrawing">
      <xdr:col>41</xdr:col>
      <xdr:colOff>50800</xdr:colOff>
      <xdr:row>77</xdr:row>
      <xdr:rowOff>63500</xdr:rowOff>
    </xdr:to>
    <xdr:cxnSp macro="">
      <xdr:nvCxnSpPr>
        <xdr:cNvPr id="411" name="直線コネクタ 410"/>
        <xdr:cNvCxnSpPr/>
      </xdr:nvCxnSpPr>
      <xdr:spPr>
        <a:xfrm>
          <a:off x="6286500" y="11912600"/>
          <a:ext cx="793750" cy="1062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80010</xdr:rowOff>
    </xdr:from>
    <xdr:to xmlns:xdr="http://schemas.openxmlformats.org/drawingml/2006/spreadsheetDrawing">
      <xdr:col>41</xdr:col>
      <xdr:colOff>101600</xdr:colOff>
      <xdr:row>78</xdr:row>
      <xdr:rowOff>12065</xdr:rowOff>
    </xdr:to>
    <xdr:sp macro="" textlink="">
      <xdr:nvSpPr>
        <xdr:cNvPr id="412" name="フローチャート: 判断 411"/>
        <xdr:cNvSpPr/>
      </xdr:nvSpPr>
      <xdr:spPr>
        <a:xfrm>
          <a:off x="7029450" y="129921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3175</xdr:rowOff>
    </xdr:from>
    <xdr:ext cx="521335" cy="253365"/>
    <xdr:sp macro="" textlink="">
      <xdr:nvSpPr>
        <xdr:cNvPr id="413" name="テキスト ボックス 412"/>
        <xdr:cNvSpPr txBox="1"/>
      </xdr:nvSpPr>
      <xdr:spPr>
        <a:xfrm>
          <a:off x="6851015" y="13082905"/>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162560</xdr:rowOff>
    </xdr:from>
    <xdr:to xmlns:xdr="http://schemas.openxmlformats.org/drawingml/2006/spreadsheetDrawing">
      <xdr:col>36</xdr:col>
      <xdr:colOff>165100</xdr:colOff>
      <xdr:row>76</xdr:row>
      <xdr:rowOff>94615</xdr:rowOff>
    </xdr:to>
    <xdr:sp macro="" textlink="">
      <xdr:nvSpPr>
        <xdr:cNvPr id="414" name="フローチャート: 判断 413"/>
        <xdr:cNvSpPr/>
      </xdr:nvSpPr>
      <xdr:spPr>
        <a:xfrm>
          <a:off x="6235700" y="127393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85725</xdr:rowOff>
    </xdr:from>
    <xdr:ext cx="534670" cy="240665"/>
    <xdr:sp macro="" textlink="">
      <xdr:nvSpPr>
        <xdr:cNvPr id="415" name="テキスト ボックス 414"/>
        <xdr:cNvSpPr txBox="1"/>
      </xdr:nvSpPr>
      <xdr:spPr>
        <a:xfrm>
          <a:off x="6038215" y="12830175"/>
          <a:ext cx="53467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78105</xdr:rowOff>
    </xdr:from>
    <xdr:ext cx="762000" cy="253365"/>
    <xdr:sp macro="" textlink="">
      <xdr:nvSpPr>
        <xdr:cNvPr id="416" name="テキスト ボックス 415"/>
        <xdr:cNvSpPr txBox="1"/>
      </xdr:nvSpPr>
      <xdr:spPr>
        <a:xfrm>
          <a:off x="92583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78105</xdr:rowOff>
    </xdr:from>
    <xdr:ext cx="762000" cy="253365"/>
    <xdr:sp macro="" textlink="">
      <xdr:nvSpPr>
        <xdr:cNvPr id="417" name="テキスト ボックス 416"/>
        <xdr:cNvSpPr txBox="1"/>
      </xdr:nvSpPr>
      <xdr:spPr>
        <a:xfrm>
          <a:off x="8515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81</xdr:row>
      <xdr:rowOff>78105</xdr:rowOff>
    </xdr:from>
    <xdr:ext cx="762000" cy="253365"/>
    <xdr:sp macro="" textlink="">
      <xdr:nvSpPr>
        <xdr:cNvPr id="418" name="テキスト ボックス 417"/>
        <xdr:cNvSpPr txBox="1"/>
      </xdr:nvSpPr>
      <xdr:spPr>
        <a:xfrm>
          <a:off x="7715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78105</xdr:rowOff>
    </xdr:from>
    <xdr:ext cx="748665" cy="253365"/>
    <xdr:sp macro="" textlink="">
      <xdr:nvSpPr>
        <xdr:cNvPr id="419" name="テキスト ボックス 418"/>
        <xdr:cNvSpPr txBox="1"/>
      </xdr:nvSpPr>
      <xdr:spPr>
        <a:xfrm>
          <a:off x="6908800" y="136607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78105</xdr:rowOff>
    </xdr:from>
    <xdr:ext cx="762000" cy="253365"/>
    <xdr:sp macro="" textlink="">
      <xdr:nvSpPr>
        <xdr:cNvPr id="420" name="テキスト ボックス 419"/>
        <xdr:cNvSpPr txBox="1"/>
      </xdr:nvSpPr>
      <xdr:spPr>
        <a:xfrm>
          <a:off x="6115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117475</xdr:rowOff>
    </xdr:from>
    <xdr:to xmlns:xdr="http://schemas.openxmlformats.org/drawingml/2006/spreadsheetDrawing">
      <xdr:col>55</xdr:col>
      <xdr:colOff>50800</xdr:colOff>
      <xdr:row>79</xdr:row>
      <xdr:rowOff>50165</xdr:rowOff>
    </xdr:to>
    <xdr:sp macro="" textlink="">
      <xdr:nvSpPr>
        <xdr:cNvPr id="421" name="楕円 420"/>
        <xdr:cNvSpPr/>
      </xdr:nvSpPr>
      <xdr:spPr>
        <a:xfrm>
          <a:off x="9398000" y="1319720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43180</xdr:rowOff>
    </xdr:from>
    <xdr:ext cx="456565" cy="253365"/>
    <xdr:sp macro="" textlink="">
      <xdr:nvSpPr>
        <xdr:cNvPr id="422" name="普通建設事業費 （ うち新規整備　）該当値テキスト"/>
        <xdr:cNvSpPr txBox="1"/>
      </xdr:nvSpPr>
      <xdr:spPr>
        <a:xfrm>
          <a:off x="9480550" y="13122910"/>
          <a:ext cx="4565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118110</xdr:rowOff>
    </xdr:from>
    <xdr:to xmlns:xdr="http://schemas.openxmlformats.org/drawingml/2006/spreadsheetDrawing">
      <xdr:col>50</xdr:col>
      <xdr:colOff>165100</xdr:colOff>
      <xdr:row>78</xdr:row>
      <xdr:rowOff>50800</xdr:rowOff>
    </xdr:to>
    <xdr:sp macro="" textlink="">
      <xdr:nvSpPr>
        <xdr:cNvPr id="423" name="楕円 422"/>
        <xdr:cNvSpPr/>
      </xdr:nvSpPr>
      <xdr:spPr>
        <a:xfrm>
          <a:off x="8636000" y="1303020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66675</xdr:rowOff>
    </xdr:from>
    <xdr:ext cx="534670" cy="241300"/>
    <xdr:sp macro="" textlink="">
      <xdr:nvSpPr>
        <xdr:cNvPr id="424" name="テキスト ボックス 423"/>
        <xdr:cNvSpPr txBox="1"/>
      </xdr:nvSpPr>
      <xdr:spPr>
        <a:xfrm>
          <a:off x="8438515" y="12811125"/>
          <a:ext cx="5346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132080</xdr:rowOff>
    </xdr:from>
    <xdr:to xmlns:xdr="http://schemas.openxmlformats.org/drawingml/2006/spreadsheetDrawing">
      <xdr:col>46</xdr:col>
      <xdr:colOff>38100</xdr:colOff>
      <xdr:row>79</xdr:row>
      <xdr:rowOff>63500</xdr:rowOff>
    </xdr:to>
    <xdr:sp macro="" textlink="">
      <xdr:nvSpPr>
        <xdr:cNvPr id="425" name="楕円 424"/>
        <xdr:cNvSpPr/>
      </xdr:nvSpPr>
      <xdr:spPr>
        <a:xfrm>
          <a:off x="7842250" y="1321181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55245</xdr:rowOff>
    </xdr:from>
    <xdr:ext cx="469900" cy="252730"/>
    <xdr:sp macro="" textlink="">
      <xdr:nvSpPr>
        <xdr:cNvPr id="426" name="テキスト ボックス 425"/>
        <xdr:cNvSpPr txBox="1"/>
      </xdr:nvSpPr>
      <xdr:spPr>
        <a:xfrm>
          <a:off x="7677150" y="1330261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14605</xdr:rowOff>
    </xdr:from>
    <xdr:to xmlns:xdr="http://schemas.openxmlformats.org/drawingml/2006/spreadsheetDrawing">
      <xdr:col>41</xdr:col>
      <xdr:colOff>101600</xdr:colOff>
      <xdr:row>77</xdr:row>
      <xdr:rowOff>113665</xdr:rowOff>
    </xdr:to>
    <xdr:sp macro="" textlink="">
      <xdr:nvSpPr>
        <xdr:cNvPr id="427" name="楕円 426"/>
        <xdr:cNvSpPr/>
      </xdr:nvSpPr>
      <xdr:spPr>
        <a:xfrm>
          <a:off x="7029450" y="129266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129540</xdr:rowOff>
    </xdr:from>
    <xdr:ext cx="521335" cy="240030"/>
    <xdr:sp macro="" textlink="">
      <xdr:nvSpPr>
        <xdr:cNvPr id="428" name="テキスト ボックス 427"/>
        <xdr:cNvSpPr txBox="1"/>
      </xdr:nvSpPr>
      <xdr:spPr>
        <a:xfrm>
          <a:off x="6851015" y="12706350"/>
          <a:ext cx="52133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70</xdr:row>
      <xdr:rowOff>125095</xdr:rowOff>
    </xdr:from>
    <xdr:to xmlns:xdr="http://schemas.openxmlformats.org/drawingml/2006/spreadsheetDrawing">
      <xdr:col>36</xdr:col>
      <xdr:colOff>165100</xdr:colOff>
      <xdr:row>71</xdr:row>
      <xdr:rowOff>56515</xdr:rowOff>
    </xdr:to>
    <xdr:sp macro="" textlink="">
      <xdr:nvSpPr>
        <xdr:cNvPr id="429" name="楕円 428"/>
        <xdr:cNvSpPr/>
      </xdr:nvSpPr>
      <xdr:spPr>
        <a:xfrm>
          <a:off x="6235700" y="118637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69</xdr:row>
      <xdr:rowOff>73025</xdr:rowOff>
    </xdr:from>
    <xdr:ext cx="585470" cy="240030"/>
    <xdr:sp macro="" textlink="">
      <xdr:nvSpPr>
        <xdr:cNvPr id="430" name="テキスト ボックス 429"/>
        <xdr:cNvSpPr txBox="1"/>
      </xdr:nvSpPr>
      <xdr:spPr>
        <a:xfrm>
          <a:off x="6005830" y="11643995"/>
          <a:ext cx="58547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55880</xdr:rowOff>
    </xdr:from>
    <xdr:to xmlns:xdr="http://schemas.openxmlformats.org/drawingml/2006/spreadsheetDrawing">
      <xdr:col>59</xdr:col>
      <xdr:colOff>50800</xdr:colOff>
      <xdr:row>85</xdr:row>
      <xdr:rowOff>31115</xdr:rowOff>
    </xdr:to>
    <xdr:sp macro="" textlink="">
      <xdr:nvSpPr>
        <xdr:cNvPr id="431" name="正方形/長方形 430"/>
        <xdr:cNvSpPr/>
      </xdr:nvSpPr>
      <xdr:spPr>
        <a:xfrm>
          <a:off x="5956300" y="139738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55880</xdr:rowOff>
    </xdr:from>
    <xdr:to xmlns:xdr="http://schemas.openxmlformats.org/drawingml/2006/spreadsheetDrawing">
      <xdr:col>43</xdr:col>
      <xdr:colOff>63500</xdr:colOff>
      <xdr:row>86</xdr:row>
      <xdr:rowOff>136525</xdr:rowOff>
    </xdr:to>
    <xdr:sp macro="" textlink="">
      <xdr:nvSpPr>
        <xdr:cNvPr id="432" name="正方形/長方形 431"/>
        <xdr:cNvSpPr/>
      </xdr:nvSpPr>
      <xdr:spPr>
        <a:xfrm>
          <a:off x="60642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86995</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0642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55880</xdr:rowOff>
    </xdr:from>
    <xdr:to xmlns:xdr="http://schemas.openxmlformats.org/drawingml/2006/spreadsheetDrawing">
      <xdr:col>48</xdr:col>
      <xdr:colOff>127000</xdr:colOff>
      <xdr:row>86</xdr:row>
      <xdr:rowOff>136525</xdr:rowOff>
    </xdr:to>
    <xdr:sp macro="" textlink="">
      <xdr:nvSpPr>
        <xdr:cNvPr id="434" name="正方形/長方形 433"/>
        <xdr:cNvSpPr/>
      </xdr:nvSpPr>
      <xdr:spPr>
        <a:xfrm>
          <a:off x="69850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86995</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69850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55880</xdr:rowOff>
    </xdr:from>
    <xdr:to xmlns:xdr="http://schemas.openxmlformats.org/drawingml/2006/spreadsheetDrawing">
      <xdr:col>54</xdr:col>
      <xdr:colOff>127000</xdr:colOff>
      <xdr:row>86</xdr:row>
      <xdr:rowOff>136525</xdr:rowOff>
    </xdr:to>
    <xdr:sp macro="" textlink="">
      <xdr:nvSpPr>
        <xdr:cNvPr id="436" name="正方形/長方形 435"/>
        <xdr:cNvSpPr/>
      </xdr:nvSpPr>
      <xdr:spPr>
        <a:xfrm>
          <a:off x="8013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86</xdr:row>
      <xdr:rowOff>86995</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013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5956300" y="14780895"/>
          <a:ext cx="42100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5715</xdr:rowOff>
    </xdr:from>
    <xdr:ext cx="336550" cy="218440"/>
    <xdr:sp macro="" textlink="">
      <xdr:nvSpPr>
        <xdr:cNvPr id="439" name="テキスト ボックス 438"/>
        <xdr:cNvSpPr txBox="1"/>
      </xdr:nvSpPr>
      <xdr:spPr>
        <a:xfrm>
          <a:off x="5918200" y="14594205"/>
          <a:ext cx="33655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1" name="直線コネクタ 440"/>
        <xdr:cNvCxnSpPr/>
      </xdr:nvCxnSpPr>
      <xdr:spPr>
        <a:xfrm>
          <a:off x="5956300" y="16484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54610</xdr:rowOff>
    </xdr:from>
    <xdr:ext cx="235585" cy="248920"/>
    <xdr:sp macro="" textlink="">
      <xdr:nvSpPr>
        <xdr:cNvPr id="442" name="テキスト ボックス 441"/>
        <xdr:cNvSpPr txBox="1"/>
      </xdr:nvSpPr>
      <xdr:spPr>
        <a:xfrm>
          <a:off x="5726430" y="163423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3" name="直線コネクタ 442"/>
        <xdr:cNvCxnSpPr/>
      </xdr:nvCxnSpPr>
      <xdr:spPr>
        <a:xfrm>
          <a:off x="5956300" y="15913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5630" cy="248920"/>
    <xdr:sp macro="" textlink="">
      <xdr:nvSpPr>
        <xdr:cNvPr id="444" name="テキスト ボックス 443"/>
        <xdr:cNvSpPr txBox="1"/>
      </xdr:nvSpPr>
      <xdr:spPr>
        <a:xfrm>
          <a:off x="5417820" y="157708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45" name="直線コネクタ 444"/>
        <xdr:cNvCxnSpPr/>
      </xdr:nvCxnSpPr>
      <xdr:spPr>
        <a:xfrm>
          <a:off x="5956300" y="15341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109220</xdr:rowOff>
    </xdr:from>
    <xdr:ext cx="595630" cy="247650"/>
    <xdr:sp macro="" textlink="">
      <xdr:nvSpPr>
        <xdr:cNvPr id="446" name="テキスト ボックス 445"/>
        <xdr:cNvSpPr txBox="1"/>
      </xdr:nvSpPr>
      <xdr:spPr>
        <a:xfrm>
          <a:off x="5417820" y="15200630"/>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88</xdr:row>
      <xdr:rowOff>24765</xdr:rowOff>
    </xdr:to>
    <xdr:cxnSp macro="">
      <xdr:nvCxnSpPr>
        <xdr:cNvPr id="447" name="直線コネクタ 446"/>
        <xdr:cNvCxnSpPr/>
      </xdr:nvCxnSpPr>
      <xdr:spPr>
        <a:xfrm>
          <a:off x="5956300" y="14780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53340</xdr:rowOff>
    </xdr:from>
    <xdr:ext cx="595630" cy="240030"/>
    <xdr:sp macro="" textlink="">
      <xdr:nvSpPr>
        <xdr:cNvPr id="448" name="テキスト ボックス 447"/>
        <xdr:cNvSpPr txBox="1"/>
      </xdr:nvSpPr>
      <xdr:spPr>
        <a:xfrm>
          <a:off x="5417820" y="1464183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49" name="普通建設事業費 （ うち更新整備　）グラフ枠"/>
        <xdr:cNvSpPr/>
      </xdr:nvSpPr>
      <xdr:spPr>
        <a:xfrm>
          <a:off x="5956300" y="14780895"/>
          <a:ext cx="42100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90</xdr:row>
      <xdr:rowOff>106045</xdr:rowOff>
    </xdr:from>
    <xdr:to xmlns:xdr="http://schemas.openxmlformats.org/drawingml/2006/spreadsheetDrawing">
      <xdr:col>54</xdr:col>
      <xdr:colOff>171450</xdr:colOff>
      <xdr:row>97</xdr:row>
      <xdr:rowOff>137795</xdr:rowOff>
    </xdr:to>
    <xdr:cxnSp macro="">
      <xdr:nvCxnSpPr>
        <xdr:cNvPr id="450" name="直線コネクタ 449"/>
        <xdr:cNvCxnSpPr/>
      </xdr:nvCxnSpPr>
      <xdr:spPr>
        <a:xfrm flipV="1">
          <a:off x="9429750" y="15197455"/>
          <a:ext cx="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141605</xdr:rowOff>
    </xdr:from>
    <xdr:ext cx="521335" cy="259080"/>
    <xdr:sp macro="" textlink="">
      <xdr:nvSpPr>
        <xdr:cNvPr id="451" name="普通建設事業費 （ うち更新整備　）最小値テキスト"/>
        <xdr:cNvSpPr txBox="1"/>
      </xdr:nvSpPr>
      <xdr:spPr>
        <a:xfrm>
          <a:off x="9480550" y="1642935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97</xdr:row>
      <xdr:rowOff>137795</xdr:rowOff>
    </xdr:from>
    <xdr:to xmlns:xdr="http://schemas.openxmlformats.org/drawingml/2006/spreadsheetDrawing">
      <xdr:col>55</xdr:col>
      <xdr:colOff>88900</xdr:colOff>
      <xdr:row>97</xdr:row>
      <xdr:rowOff>137795</xdr:rowOff>
    </xdr:to>
    <xdr:cxnSp macro="">
      <xdr:nvCxnSpPr>
        <xdr:cNvPr id="452" name="直線コネクタ 451"/>
        <xdr:cNvCxnSpPr/>
      </xdr:nvCxnSpPr>
      <xdr:spPr>
        <a:xfrm>
          <a:off x="9359900" y="164255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53340</xdr:rowOff>
    </xdr:from>
    <xdr:ext cx="585470" cy="240030"/>
    <xdr:sp macro="" textlink="">
      <xdr:nvSpPr>
        <xdr:cNvPr id="453" name="普通建設事業費 （ うち更新整備　）最大値テキスト"/>
        <xdr:cNvSpPr txBox="1"/>
      </xdr:nvSpPr>
      <xdr:spPr>
        <a:xfrm>
          <a:off x="9480550" y="14977110"/>
          <a:ext cx="58547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225,577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106045</xdr:rowOff>
    </xdr:from>
    <xdr:to xmlns:xdr="http://schemas.openxmlformats.org/drawingml/2006/spreadsheetDrawing">
      <xdr:col>55</xdr:col>
      <xdr:colOff>88900</xdr:colOff>
      <xdr:row>90</xdr:row>
      <xdr:rowOff>106045</xdr:rowOff>
    </xdr:to>
    <xdr:cxnSp macro="">
      <xdr:nvCxnSpPr>
        <xdr:cNvPr id="454" name="直線コネクタ 453"/>
        <xdr:cNvCxnSpPr/>
      </xdr:nvCxnSpPr>
      <xdr:spPr>
        <a:xfrm>
          <a:off x="9359900" y="151974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58420</xdr:rowOff>
    </xdr:from>
    <xdr:to xmlns:xdr="http://schemas.openxmlformats.org/drawingml/2006/spreadsheetDrawing">
      <xdr:col>55</xdr:col>
      <xdr:colOff>0</xdr:colOff>
      <xdr:row>96</xdr:row>
      <xdr:rowOff>154940</xdr:rowOff>
    </xdr:to>
    <xdr:cxnSp macro="">
      <xdr:nvCxnSpPr>
        <xdr:cNvPr id="455" name="直線コネクタ 454"/>
        <xdr:cNvCxnSpPr/>
      </xdr:nvCxnSpPr>
      <xdr:spPr>
        <a:xfrm>
          <a:off x="8686800" y="16174720"/>
          <a:ext cx="74295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97790</xdr:rowOff>
    </xdr:from>
    <xdr:ext cx="521335" cy="251460"/>
    <xdr:sp macro="" textlink="">
      <xdr:nvSpPr>
        <xdr:cNvPr id="456" name="普通建設事業費 （ うち更新整備　）平均値テキスト"/>
        <xdr:cNvSpPr txBox="1"/>
      </xdr:nvSpPr>
      <xdr:spPr>
        <a:xfrm>
          <a:off x="9480550" y="16042640"/>
          <a:ext cx="52133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42,465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74930</xdr:rowOff>
    </xdr:from>
    <xdr:to xmlns:xdr="http://schemas.openxmlformats.org/drawingml/2006/spreadsheetDrawing">
      <xdr:col>55</xdr:col>
      <xdr:colOff>50800</xdr:colOff>
      <xdr:row>97</xdr:row>
      <xdr:rowOff>5080</xdr:rowOff>
    </xdr:to>
    <xdr:sp macro="" textlink="">
      <xdr:nvSpPr>
        <xdr:cNvPr id="457" name="フローチャート: 判断 456"/>
        <xdr:cNvSpPr/>
      </xdr:nvSpPr>
      <xdr:spPr>
        <a:xfrm>
          <a:off x="9398000" y="161912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96</xdr:row>
      <xdr:rowOff>58420</xdr:rowOff>
    </xdr:from>
    <xdr:to xmlns:xdr="http://schemas.openxmlformats.org/drawingml/2006/spreadsheetDrawing">
      <xdr:col>50</xdr:col>
      <xdr:colOff>114300</xdr:colOff>
      <xdr:row>96</xdr:row>
      <xdr:rowOff>117475</xdr:rowOff>
    </xdr:to>
    <xdr:cxnSp macro="">
      <xdr:nvCxnSpPr>
        <xdr:cNvPr id="458" name="直線コネクタ 457"/>
        <xdr:cNvCxnSpPr/>
      </xdr:nvCxnSpPr>
      <xdr:spPr>
        <a:xfrm flipV="1">
          <a:off x="7886700" y="16174720"/>
          <a:ext cx="8001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56515</xdr:rowOff>
    </xdr:from>
    <xdr:to xmlns:xdr="http://schemas.openxmlformats.org/drawingml/2006/spreadsheetDrawing">
      <xdr:col>50</xdr:col>
      <xdr:colOff>165100</xdr:colOff>
      <xdr:row>96</xdr:row>
      <xdr:rowOff>158115</xdr:rowOff>
    </xdr:to>
    <xdr:sp macro="" textlink="">
      <xdr:nvSpPr>
        <xdr:cNvPr id="459" name="フローチャート: 判断 458"/>
        <xdr:cNvSpPr/>
      </xdr:nvSpPr>
      <xdr:spPr>
        <a:xfrm>
          <a:off x="8636000" y="161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149225</xdr:rowOff>
    </xdr:from>
    <xdr:ext cx="534670" cy="259080"/>
    <xdr:sp macro="" textlink="">
      <xdr:nvSpPr>
        <xdr:cNvPr id="460" name="テキスト ボックス 459"/>
        <xdr:cNvSpPr txBox="1"/>
      </xdr:nvSpPr>
      <xdr:spPr>
        <a:xfrm>
          <a:off x="8438515" y="16265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117475</xdr:rowOff>
    </xdr:from>
    <xdr:to xmlns:xdr="http://schemas.openxmlformats.org/drawingml/2006/spreadsheetDrawing">
      <xdr:col>45</xdr:col>
      <xdr:colOff>171450</xdr:colOff>
      <xdr:row>96</xdr:row>
      <xdr:rowOff>167005</xdr:rowOff>
    </xdr:to>
    <xdr:cxnSp macro="">
      <xdr:nvCxnSpPr>
        <xdr:cNvPr id="461" name="直線コネクタ 460"/>
        <xdr:cNvCxnSpPr/>
      </xdr:nvCxnSpPr>
      <xdr:spPr>
        <a:xfrm flipV="1">
          <a:off x="7080250" y="16233775"/>
          <a:ext cx="80645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60325</xdr:rowOff>
    </xdr:from>
    <xdr:to xmlns:xdr="http://schemas.openxmlformats.org/drawingml/2006/spreadsheetDrawing">
      <xdr:col>46</xdr:col>
      <xdr:colOff>38100</xdr:colOff>
      <xdr:row>96</xdr:row>
      <xdr:rowOff>161925</xdr:rowOff>
    </xdr:to>
    <xdr:sp macro="" textlink="">
      <xdr:nvSpPr>
        <xdr:cNvPr id="462" name="フローチャート: 判断 461"/>
        <xdr:cNvSpPr/>
      </xdr:nvSpPr>
      <xdr:spPr>
        <a:xfrm>
          <a:off x="7842250" y="161766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6985</xdr:rowOff>
    </xdr:from>
    <xdr:ext cx="521335" cy="250825"/>
    <xdr:sp macro="" textlink="">
      <xdr:nvSpPr>
        <xdr:cNvPr id="463" name="テキスト ボックス 462"/>
        <xdr:cNvSpPr txBox="1"/>
      </xdr:nvSpPr>
      <xdr:spPr>
        <a:xfrm>
          <a:off x="7644765" y="15951835"/>
          <a:ext cx="5213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167005</xdr:rowOff>
    </xdr:from>
    <xdr:to xmlns:xdr="http://schemas.openxmlformats.org/drawingml/2006/spreadsheetDrawing">
      <xdr:col>41</xdr:col>
      <xdr:colOff>50800</xdr:colOff>
      <xdr:row>97</xdr:row>
      <xdr:rowOff>22860</xdr:rowOff>
    </xdr:to>
    <xdr:cxnSp macro="">
      <xdr:nvCxnSpPr>
        <xdr:cNvPr id="464" name="直線コネクタ 463"/>
        <xdr:cNvCxnSpPr/>
      </xdr:nvCxnSpPr>
      <xdr:spPr>
        <a:xfrm flipV="1">
          <a:off x="6286500" y="16283305"/>
          <a:ext cx="79375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157480</xdr:rowOff>
    </xdr:from>
    <xdr:to xmlns:xdr="http://schemas.openxmlformats.org/drawingml/2006/spreadsheetDrawing">
      <xdr:col>41</xdr:col>
      <xdr:colOff>101600</xdr:colOff>
      <xdr:row>97</xdr:row>
      <xdr:rowOff>87630</xdr:rowOff>
    </xdr:to>
    <xdr:sp macro="" textlink="">
      <xdr:nvSpPr>
        <xdr:cNvPr id="465" name="フローチャート: 判断 464"/>
        <xdr:cNvSpPr/>
      </xdr:nvSpPr>
      <xdr:spPr>
        <a:xfrm>
          <a:off x="7029450" y="1627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78740</xdr:rowOff>
    </xdr:from>
    <xdr:ext cx="521335" cy="259080"/>
    <xdr:sp macro="" textlink="">
      <xdr:nvSpPr>
        <xdr:cNvPr id="466" name="テキスト ボックス 465"/>
        <xdr:cNvSpPr txBox="1"/>
      </xdr:nvSpPr>
      <xdr:spPr>
        <a:xfrm>
          <a:off x="6851015" y="1636649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110490</xdr:rowOff>
    </xdr:from>
    <xdr:to xmlns:xdr="http://schemas.openxmlformats.org/drawingml/2006/spreadsheetDrawing">
      <xdr:col>36</xdr:col>
      <xdr:colOff>165100</xdr:colOff>
      <xdr:row>97</xdr:row>
      <xdr:rowOff>40640</xdr:rowOff>
    </xdr:to>
    <xdr:sp macro="" textlink="">
      <xdr:nvSpPr>
        <xdr:cNvPr id="467" name="フローチャート: 判断 466"/>
        <xdr:cNvSpPr/>
      </xdr:nvSpPr>
      <xdr:spPr>
        <a:xfrm>
          <a:off x="6235700" y="1622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57150</xdr:rowOff>
    </xdr:from>
    <xdr:ext cx="534670" cy="259080"/>
    <xdr:sp macro="" textlink="">
      <xdr:nvSpPr>
        <xdr:cNvPr id="468" name="テキスト ボックス 467"/>
        <xdr:cNvSpPr txBox="1"/>
      </xdr:nvSpPr>
      <xdr:spPr>
        <a:xfrm>
          <a:off x="6038215" y="16002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9" name="テキスト ボックス 468"/>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0" name="テキスト ボックス 469"/>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101</xdr:row>
      <xdr:rowOff>80010</xdr:rowOff>
    </xdr:from>
    <xdr:ext cx="762000" cy="259080"/>
    <xdr:sp macro="" textlink="">
      <xdr:nvSpPr>
        <xdr:cNvPr id="471" name="テキスト ボックス 470"/>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48665" cy="259080"/>
    <xdr:sp macro="" textlink="">
      <xdr:nvSpPr>
        <xdr:cNvPr id="472" name="テキスト ボックス 471"/>
        <xdr:cNvSpPr txBox="1"/>
      </xdr:nvSpPr>
      <xdr:spPr>
        <a:xfrm>
          <a:off x="6908800" y="170535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3" name="テキスト ボックス 472"/>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103505</xdr:rowOff>
    </xdr:from>
    <xdr:to xmlns:xdr="http://schemas.openxmlformats.org/drawingml/2006/spreadsheetDrawing">
      <xdr:col>55</xdr:col>
      <xdr:colOff>50800</xdr:colOff>
      <xdr:row>97</xdr:row>
      <xdr:rowOff>33655</xdr:rowOff>
    </xdr:to>
    <xdr:sp macro="" textlink="">
      <xdr:nvSpPr>
        <xdr:cNvPr id="474" name="楕円 473"/>
        <xdr:cNvSpPr/>
      </xdr:nvSpPr>
      <xdr:spPr>
        <a:xfrm>
          <a:off x="9398000" y="162198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81915</xdr:rowOff>
    </xdr:from>
    <xdr:ext cx="521335" cy="259080"/>
    <xdr:sp macro="" textlink="">
      <xdr:nvSpPr>
        <xdr:cNvPr id="475" name="普通建設事業費 （ うち更新整備　）該当値テキスト"/>
        <xdr:cNvSpPr txBox="1"/>
      </xdr:nvSpPr>
      <xdr:spPr>
        <a:xfrm>
          <a:off x="9480550" y="1619821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7620</xdr:rowOff>
    </xdr:from>
    <xdr:to xmlns:xdr="http://schemas.openxmlformats.org/drawingml/2006/spreadsheetDrawing">
      <xdr:col>50</xdr:col>
      <xdr:colOff>165100</xdr:colOff>
      <xdr:row>96</xdr:row>
      <xdr:rowOff>109220</xdr:rowOff>
    </xdr:to>
    <xdr:sp macro="" textlink="">
      <xdr:nvSpPr>
        <xdr:cNvPr id="476" name="楕円 475"/>
        <xdr:cNvSpPr/>
      </xdr:nvSpPr>
      <xdr:spPr>
        <a:xfrm>
          <a:off x="8636000" y="1612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125730</xdr:rowOff>
    </xdr:from>
    <xdr:ext cx="534670" cy="259080"/>
    <xdr:sp macro="" textlink="">
      <xdr:nvSpPr>
        <xdr:cNvPr id="477" name="テキスト ボックス 476"/>
        <xdr:cNvSpPr txBox="1"/>
      </xdr:nvSpPr>
      <xdr:spPr>
        <a:xfrm>
          <a:off x="8438515" y="15899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66675</xdr:rowOff>
    </xdr:from>
    <xdr:to xmlns:xdr="http://schemas.openxmlformats.org/drawingml/2006/spreadsheetDrawing">
      <xdr:col>46</xdr:col>
      <xdr:colOff>38100</xdr:colOff>
      <xdr:row>96</xdr:row>
      <xdr:rowOff>168275</xdr:rowOff>
    </xdr:to>
    <xdr:sp macro="" textlink="">
      <xdr:nvSpPr>
        <xdr:cNvPr id="478" name="楕円 477"/>
        <xdr:cNvSpPr/>
      </xdr:nvSpPr>
      <xdr:spPr>
        <a:xfrm>
          <a:off x="7842250" y="161829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159385</xdr:rowOff>
    </xdr:from>
    <xdr:ext cx="521335" cy="258445"/>
    <xdr:sp macro="" textlink="">
      <xdr:nvSpPr>
        <xdr:cNvPr id="479" name="テキスト ボックス 478"/>
        <xdr:cNvSpPr txBox="1"/>
      </xdr:nvSpPr>
      <xdr:spPr>
        <a:xfrm>
          <a:off x="7644765" y="16275685"/>
          <a:ext cx="5213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116205</xdr:rowOff>
    </xdr:from>
    <xdr:to xmlns:xdr="http://schemas.openxmlformats.org/drawingml/2006/spreadsheetDrawing">
      <xdr:col>41</xdr:col>
      <xdr:colOff>101600</xdr:colOff>
      <xdr:row>97</xdr:row>
      <xdr:rowOff>46355</xdr:rowOff>
    </xdr:to>
    <xdr:sp macro="" textlink="">
      <xdr:nvSpPr>
        <xdr:cNvPr id="480" name="楕円 479"/>
        <xdr:cNvSpPr/>
      </xdr:nvSpPr>
      <xdr:spPr>
        <a:xfrm>
          <a:off x="7029450" y="1623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63500</xdr:rowOff>
    </xdr:from>
    <xdr:ext cx="521335" cy="251460"/>
    <xdr:sp macro="" textlink="">
      <xdr:nvSpPr>
        <xdr:cNvPr id="481" name="テキスト ボックス 480"/>
        <xdr:cNvSpPr txBox="1"/>
      </xdr:nvSpPr>
      <xdr:spPr>
        <a:xfrm>
          <a:off x="6851015" y="1600835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143510</xdr:rowOff>
    </xdr:from>
    <xdr:to xmlns:xdr="http://schemas.openxmlformats.org/drawingml/2006/spreadsheetDrawing">
      <xdr:col>36</xdr:col>
      <xdr:colOff>165100</xdr:colOff>
      <xdr:row>97</xdr:row>
      <xdr:rowOff>73660</xdr:rowOff>
    </xdr:to>
    <xdr:sp macro="" textlink="">
      <xdr:nvSpPr>
        <xdr:cNvPr id="482" name="楕円 481"/>
        <xdr:cNvSpPr/>
      </xdr:nvSpPr>
      <xdr:spPr>
        <a:xfrm>
          <a:off x="6235700" y="162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64770</xdr:rowOff>
    </xdr:from>
    <xdr:ext cx="534670" cy="250190"/>
    <xdr:sp macro="" textlink="">
      <xdr:nvSpPr>
        <xdr:cNvPr id="483" name="テキスト ボックス 482"/>
        <xdr:cNvSpPr txBox="1"/>
      </xdr:nvSpPr>
      <xdr:spPr>
        <a:xfrm>
          <a:off x="6038215" y="1635252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55880</xdr:rowOff>
    </xdr:from>
    <xdr:to xmlns:xdr="http://schemas.openxmlformats.org/drawingml/2006/spreadsheetDrawing">
      <xdr:col>89</xdr:col>
      <xdr:colOff>171450</xdr:colOff>
      <xdr:row>25</xdr:row>
      <xdr:rowOff>31115</xdr:rowOff>
    </xdr:to>
    <xdr:sp macro="" textlink="">
      <xdr:nvSpPr>
        <xdr:cNvPr id="484" name="正方形/長方形 483"/>
        <xdr:cNvSpPr/>
      </xdr:nvSpPr>
      <xdr:spPr>
        <a:xfrm>
          <a:off x="11207750" y="39154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55880</xdr:rowOff>
    </xdr:from>
    <xdr:to xmlns:xdr="http://schemas.openxmlformats.org/drawingml/2006/spreadsheetDrawing">
      <xdr:col>74</xdr:col>
      <xdr:colOff>0</xdr:colOff>
      <xdr:row>26</xdr:row>
      <xdr:rowOff>136525</xdr:rowOff>
    </xdr:to>
    <xdr:sp macro="" textlink="">
      <xdr:nvSpPr>
        <xdr:cNvPr id="485" name="正方形/長方形 484"/>
        <xdr:cNvSpPr/>
      </xdr:nvSpPr>
      <xdr:spPr>
        <a:xfrm>
          <a:off x="11315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86995</xdr:rowOff>
    </xdr:from>
    <xdr:to xmlns:xdr="http://schemas.openxmlformats.org/drawingml/2006/spreadsheetDrawing">
      <xdr:col>74</xdr:col>
      <xdr:colOff>0</xdr:colOff>
      <xdr:row>28</xdr:row>
      <xdr:rowOff>0</xdr:rowOff>
    </xdr:to>
    <xdr:sp macro="" textlink="">
      <xdr:nvSpPr>
        <xdr:cNvPr id="486" name="正方形/長方形 485"/>
        <xdr:cNvSpPr/>
      </xdr:nvSpPr>
      <xdr:spPr>
        <a:xfrm>
          <a:off x="11315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55880</xdr:rowOff>
    </xdr:from>
    <xdr:to xmlns:xdr="http://schemas.openxmlformats.org/drawingml/2006/spreadsheetDrawing">
      <xdr:col>79</xdr:col>
      <xdr:colOff>63500</xdr:colOff>
      <xdr:row>26</xdr:row>
      <xdr:rowOff>136525</xdr:rowOff>
    </xdr:to>
    <xdr:sp macro="" textlink="">
      <xdr:nvSpPr>
        <xdr:cNvPr id="487" name="正方形/長方形 486"/>
        <xdr:cNvSpPr/>
      </xdr:nvSpPr>
      <xdr:spPr>
        <a:xfrm>
          <a:off x="122364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86995</xdr:rowOff>
    </xdr:from>
    <xdr:to xmlns:xdr="http://schemas.openxmlformats.org/drawingml/2006/spreadsheetDrawing">
      <xdr:col>79</xdr:col>
      <xdr:colOff>63500</xdr:colOff>
      <xdr:row>28</xdr:row>
      <xdr:rowOff>0</xdr:rowOff>
    </xdr:to>
    <xdr:sp macro="" textlink="">
      <xdr:nvSpPr>
        <xdr:cNvPr id="488" name="正方形/長方形 487"/>
        <xdr:cNvSpPr/>
      </xdr:nvSpPr>
      <xdr:spPr>
        <a:xfrm>
          <a:off x="122364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55880</xdr:rowOff>
    </xdr:from>
    <xdr:to xmlns:xdr="http://schemas.openxmlformats.org/drawingml/2006/spreadsheetDrawing">
      <xdr:col>85</xdr:col>
      <xdr:colOff>63500</xdr:colOff>
      <xdr:row>26</xdr:row>
      <xdr:rowOff>136525</xdr:rowOff>
    </xdr:to>
    <xdr:sp macro="" textlink="">
      <xdr:nvSpPr>
        <xdr:cNvPr id="489" name="正方形/長方形 488"/>
        <xdr:cNvSpPr/>
      </xdr:nvSpPr>
      <xdr:spPr>
        <a:xfrm>
          <a:off x="132651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26</xdr:row>
      <xdr:rowOff>86995</xdr:rowOff>
    </xdr:from>
    <xdr:to xmlns:xdr="http://schemas.openxmlformats.org/drawingml/2006/spreadsheetDrawing">
      <xdr:col>85</xdr:col>
      <xdr:colOff>63500</xdr:colOff>
      <xdr:row>28</xdr:row>
      <xdr:rowOff>0</xdr:rowOff>
    </xdr:to>
    <xdr:sp macro="" textlink="">
      <xdr:nvSpPr>
        <xdr:cNvPr id="490" name="正方形/長方形 489"/>
        <xdr:cNvSpPr/>
      </xdr:nvSpPr>
      <xdr:spPr>
        <a:xfrm>
          <a:off x="132651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80645</xdr:rowOff>
    </xdr:to>
    <xdr:sp macro="" textlink="">
      <xdr:nvSpPr>
        <xdr:cNvPr id="491" name="正方形/長方形 490"/>
        <xdr:cNvSpPr/>
      </xdr:nvSpPr>
      <xdr:spPr>
        <a:xfrm>
          <a:off x="11207750" y="47224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5715</xdr:rowOff>
    </xdr:from>
    <xdr:ext cx="349885" cy="218440"/>
    <xdr:sp macro="" textlink="">
      <xdr:nvSpPr>
        <xdr:cNvPr id="492" name="テキスト ボックス 491"/>
        <xdr:cNvSpPr txBox="1"/>
      </xdr:nvSpPr>
      <xdr:spPr>
        <a:xfrm>
          <a:off x="11169650" y="4535805"/>
          <a:ext cx="34988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80645</xdr:rowOff>
    </xdr:from>
    <xdr:to xmlns:xdr="http://schemas.openxmlformats.org/drawingml/2006/spreadsheetDrawing">
      <xdr:col>89</xdr:col>
      <xdr:colOff>171450</xdr:colOff>
      <xdr:row>41</xdr:row>
      <xdr:rowOff>80645</xdr:rowOff>
    </xdr:to>
    <xdr:cxnSp macro="">
      <xdr:nvCxnSpPr>
        <xdr:cNvPr id="493" name="直線コネクタ 492"/>
        <xdr:cNvCxnSpPr/>
      </xdr:nvCxnSpPr>
      <xdr:spPr>
        <a:xfrm>
          <a:off x="11207750" y="6957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136525</xdr:rowOff>
    </xdr:from>
    <xdr:to xmlns:xdr="http://schemas.openxmlformats.org/drawingml/2006/spreadsheetDrawing">
      <xdr:col>89</xdr:col>
      <xdr:colOff>171450</xdr:colOff>
      <xdr:row>38</xdr:row>
      <xdr:rowOff>136525</xdr:rowOff>
    </xdr:to>
    <xdr:cxnSp macro="">
      <xdr:nvCxnSpPr>
        <xdr:cNvPr id="494" name="直線コネクタ 493"/>
        <xdr:cNvCxnSpPr/>
      </xdr:nvCxnSpPr>
      <xdr:spPr>
        <a:xfrm>
          <a:off x="11207750" y="65106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165100</xdr:rowOff>
    </xdr:from>
    <xdr:ext cx="235585" cy="240030"/>
    <xdr:sp macro="" textlink="">
      <xdr:nvSpPr>
        <xdr:cNvPr id="495" name="テキスト ボックス 494"/>
        <xdr:cNvSpPr txBox="1"/>
      </xdr:nvSpPr>
      <xdr:spPr>
        <a:xfrm>
          <a:off x="10977880" y="6371590"/>
          <a:ext cx="23558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24765</xdr:rowOff>
    </xdr:from>
    <xdr:to xmlns:xdr="http://schemas.openxmlformats.org/drawingml/2006/spreadsheetDrawing">
      <xdr:col>89</xdr:col>
      <xdr:colOff>171450</xdr:colOff>
      <xdr:row>36</xdr:row>
      <xdr:rowOff>24765</xdr:rowOff>
    </xdr:to>
    <xdr:cxnSp macro="">
      <xdr:nvCxnSpPr>
        <xdr:cNvPr id="496" name="直線コネクタ 495"/>
        <xdr:cNvCxnSpPr/>
      </xdr:nvCxnSpPr>
      <xdr:spPr>
        <a:xfrm>
          <a:off x="11207750" y="60636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53340</xdr:rowOff>
    </xdr:from>
    <xdr:ext cx="531495" cy="240030"/>
    <xdr:sp macro="" textlink="">
      <xdr:nvSpPr>
        <xdr:cNvPr id="497" name="テキスト ボックス 496"/>
        <xdr:cNvSpPr txBox="1"/>
      </xdr:nvSpPr>
      <xdr:spPr>
        <a:xfrm>
          <a:off x="10733405" y="5924550"/>
          <a:ext cx="5314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80645</xdr:rowOff>
    </xdr:from>
    <xdr:to xmlns:xdr="http://schemas.openxmlformats.org/drawingml/2006/spreadsheetDrawing">
      <xdr:col>89</xdr:col>
      <xdr:colOff>171450</xdr:colOff>
      <xdr:row>33</xdr:row>
      <xdr:rowOff>80645</xdr:rowOff>
    </xdr:to>
    <xdr:cxnSp macro="">
      <xdr:nvCxnSpPr>
        <xdr:cNvPr id="498" name="直線コネクタ 497"/>
        <xdr:cNvCxnSpPr/>
      </xdr:nvCxnSpPr>
      <xdr:spPr>
        <a:xfrm>
          <a:off x="11207750" y="56165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109220</xdr:rowOff>
    </xdr:from>
    <xdr:ext cx="531495" cy="240030"/>
    <xdr:sp macro="" textlink="">
      <xdr:nvSpPr>
        <xdr:cNvPr id="499" name="テキスト ボックス 498"/>
        <xdr:cNvSpPr txBox="1"/>
      </xdr:nvSpPr>
      <xdr:spPr>
        <a:xfrm>
          <a:off x="10733405" y="5477510"/>
          <a:ext cx="5314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136525</xdr:rowOff>
    </xdr:from>
    <xdr:to xmlns:xdr="http://schemas.openxmlformats.org/drawingml/2006/spreadsheetDrawing">
      <xdr:col>89</xdr:col>
      <xdr:colOff>171450</xdr:colOff>
      <xdr:row>30</xdr:row>
      <xdr:rowOff>136525</xdr:rowOff>
    </xdr:to>
    <xdr:cxnSp macro="">
      <xdr:nvCxnSpPr>
        <xdr:cNvPr id="500" name="直線コネクタ 499"/>
        <xdr:cNvCxnSpPr/>
      </xdr:nvCxnSpPr>
      <xdr:spPr>
        <a:xfrm>
          <a:off x="11207750" y="51695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165100</xdr:rowOff>
    </xdr:from>
    <xdr:ext cx="531495" cy="240030"/>
    <xdr:sp macro="" textlink="">
      <xdr:nvSpPr>
        <xdr:cNvPr id="501" name="テキスト ボックス 500"/>
        <xdr:cNvSpPr txBox="1"/>
      </xdr:nvSpPr>
      <xdr:spPr>
        <a:xfrm>
          <a:off x="10733405" y="5030470"/>
          <a:ext cx="5314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28</xdr:row>
      <xdr:rowOff>24765</xdr:rowOff>
    </xdr:to>
    <xdr:cxnSp macro="">
      <xdr:nvCxnSpPr>
        <xdr:cNvPr id="502" name="直線コネクタ 501"/>
        <xdr:cNvCxnSpPr/>
      </xdr:nvCxnSpPr>
      <xdr:spPr>
        <a:xfrm>
          <a:off x="11207750" y="4722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53340</xdr:rowOff>
    </xdr:from>
    <xdr:ext cx="531495" cy="240030"/>
    <xdr:sp macro="" textlink="">
      <xdr:nvSpPr>
        <xdr:cNvPr id="503" name="テキスト ボックス 502"/>
        <xdr:cNvSpPr txBox="1"/>
      </xdr:nvSpPr>
      <xdr:spPr>
        <a:xfrm>
          <a:off x="10733405" y="4583430"/>
          <a:ext cx="5314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80645</xdr:rowOff>
    </xdr:to>
    <xdr:sp macro="" textlink="">
      <xdr:nvSpPr>
        <xdr:cNvPr id="504" name="災害復旧事業費グラフ枠"/>
        <xdr:cNvSpPr/>
      </xdr:nvSpPr>
      <xdr:spPr>
        <a:xfrm>
          <a:off x="11207750" y="47224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32</xdr:row>
      <xdr:rowOff>6985</xdr:rowOff>
    </xdr:from>
    <xdr:to xmlns:xdr="http://schemas.openxmlformats.org/drawingml/2006/spreadsheetDrawing">
      <xdr:col>85</xdr:col>
      <xdr:colOff>126365</xdr:colOff>
      <xdr:row>38</xdr:row>
      <xdr:rowOff>136525</xdr:rowOff>
    </xdr:to>
    <xdr:cxnSp macro="">
      <xdr:nvCxnSpPr>
        <xdr:cNvPr id="505" name="直線コネクタ 504"/>
        <xdr:cNvCxnSpPr/>
      </xdr:nvCxnSpPr>
      <xdr:spPr>
        <a:xfrm flipV="1">
          <a:off x="14698345" y="5375275"/>
          <a:ext cx="1270" cy="1135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38</xdr:row>
      <xdr:rowOff>140335</xdr:rowOff>
    </xdr:from>
    <xdr:ext cx="249555" cy="241935"/>
    <xdr:sp macro="" textlink="">
      <xdr:nvSpPr>
        <xdr:cNvPr id="506" name="災害復旧事業費最小値テキスト"/>
        <xdr:cNvSpPr txBox="1"/>
      </xdr:nvSpPr>
      <xdr:spPr>
        <a:xfrm>
          <a:off x="14744700" y="6514465"/>
          <a:ext cx="2495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136525</xdr:rowOff>
    </xdr:from>
    <xdr:to xmlns:xdr="http://schemas.openxmlformats.org/drawingml/2006/spreadsheetDrawing">
      <xdr:col>86</xdr:col>
      <xdr:colOff>25400</xdr:colOff>
      <xdr:row>38</xdr:row>
      <xdr:rowOff>136525</xdr:rowOff>
    </xdr:to>
    <xdr:cxnSp macro="">
      <xdr:nvCxnSpPr>
        <xdr:cNvPr id="507" name="直線コネクタ 506"/>
        <xdr:cNvCxnSpPr/>
      </xdr:nvCxnSpPr>
      <xdr:spPr>
        <a:xfrm>
          <a:off x="14611350" y="65106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30</xdr:row>
      <xdr:rowOff>123190</xdr:rowOff>
    </xdr:from>
    <xdr:ext cx="534670" cy="241935"/>
    <xdr:sp macro="" textlink="">
      <xdr:nvSpPr>
        <xdr:cNvPr id="508" name="災害復旧事業費最大値テキスト"/>
        <xdr:cNvSpPr txBox="1"/>
      </xdr:nvSpPr>
      <xdr:spPr>
        <a:xfrm>
          <a:off x="14744700" y="5156200"/>
          <a:ext cx="5346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50,776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32</xdr:row>
      <xdr:rowOff>6985</xdr:rowOff>
    </xdr:from>
    <xdr:to xmlns:xdr="http://schemas.openxmlformats.org/drawingml/2006/spreadsheetDrawing">
      <xdr:col>86</xdr:col>
      <xdr:colOff>25400</xdr:colOff>
      <xdr:row>32</xdr:row>
      <xdr:rowOff>6985</xdr:rowOff>
    </xdr:to>
    <xdr:cxnSp macro="">
      <xdr:nvCxnSpPr>
        <xdr:cNvPr id="509" name="直線コネクタ 508"/>
        <xdr:cNvCxnSpPr/>
      </xdr:nvCxnSpPr>
      <xdr:spPr>
        <a:xfrm>
          <a:off x="14611350" y="53752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109855</xdr:rowOff>
    </xdr:from>
    <xdr:to xmlns:xdr="http://schemas.openxmlformats.org/drawingml/2006/spreadsheetDrawing">
      <xdr:col>85</xdr:col>
      <xdr:colOff>127000</xdr:colOff>
      <xdr:row>38</xdr:row>
      <xdr:rowOff>125095</xdr:rowOff>
    </xdr:to>
    <xdr:cxnSp macro="">
      <xdr:nvCxnSpPr>
        <xdr:cNvPr id="510" name="直線コネクタ 509"/>
        <xdr:cNvCxnSpPr/>
      </xdr:nvCxnSpPr>
      <xdr:spPr>
        <a:xfrm flipV="1">
          <a:off x="13938250" y="6483985"/>
          <a:ext cx="762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36</xdr:row>
      <xdr:rowOff>140335</xdr:rowOff>
    </xdr:from>
    <xdr:ext cx="469900" cy="241935"/>
    <xdr:sp macro="" textlink="">
      <xdr:nvSpPr>
        <xdr:cNvPr id="511" name="災害復旧事業費平均値テキスト"/>
        <xdr:cNvSpPr txBox="1"/>
      </xdr:nvSpPr>
      <xdr:spPr>
        <a:xfrm>
          <a:off x="14744700" y="6179185"/>
          <a:ext cx="469900" cy="2419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117475</xdr:rowOff>
    </xdr:from>
    <xdr:to xmlns:xdr="http://schemas.openxmlformats.org/drawingml/2006/spreadsheetDrawing">
      <xdr:col>85</xdr:col>
      <xdr:colOff>171450</xdr:colOff>
      <xdr:row>38</xdr:row>
      <xdr:rowOff>49530</xdr:rowOff>
    </xdr:to>
    <xdr:sp macro="" textlink="">
      <xdr:nvSpPr>
        <xdr:cNvPr id="512" name="フローチャート: 判断 511"/>
        <xdr:cNvSpPr/>
      </xdr:nvSpPr>
      <xdr:spPr>
        <a:xfrm>
          <a:off x="14649450" y="632396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125095</xdr:rowOff>
    </xdr:from>
    <xdr:to xmlns:xdr="http://schemas.openxmlformats.org/drawingml/2006/spreadsheetDrawing">
      <xdr:col>81</xdr:col>
      <xdr:colOff>50800</xdr:colOff>
      <xdr:row>38</xdr:row>
      <xdr:rowOff>136525</xdr:rowOff>
    </xdr:to>
    <xdr:cxnSp macro="">
      <xdr:nvCxnSpPr>
        <xdr:cNvPr id="513" name="直線コネクタ 512"/>
        <xdr:cNvCxnSpPr/>
      </xdr:nvCxnSpPr>
      <xdr:spPr>
        <a:xfrm flipV="1">
          <a:off x="13144500" y="6499225"/>
          <a:ext cx="7937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27305</xdr:rowOff>
    </xdr:from>
    <xdr:to xmlns:xdr="http://schemas.openxmlformats.org/drawingml/2006/spreadsheetDrawing">
      <xdr:col>81</xdr:col>
      <xdr:colOff>101600</xdr:colOff>
      <xdr:row>38</xdr:row>
      <xdr:rowOff>127000</xdr:rowOff>
    </xdr:to>
    <xdr:sp macro="" textlink="">
      <xdr:nvSpPr>
        <xdr:cNvPr id="514" name="フローチャート: 判断 513"/>
        <xdr:cNvSpPr/>
      </xdr:nvSpPr>
      <xdr:spPr>
        <a:xfrm>
          <a:off x="13887450" y="64014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142875</xdr:rowOff>
    </xdr:from>
    <xdr:ext cx="469900" cy="240030"/>
    <xdr:sp macro="" textlink="">
      <xdr:nvSpPr>
        <xdr:cNvPr id="515" name="テキスト ボックス 514"/>
        <xdr:cNvSpPr txBox="1"/>
      </xdr:nvSpPr>
      <xdr:spPr>
        <a:xfrm>
          <a:off x="13722350" y="6181725"/>
          <a:ext cx="4699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38</xdr:row>
      <xdr:rowOff>136525</xdr:rowOff>
    </xdr:from>
    <xdr:to xmlns:xdr="http://schemas.openxmlformats.org/drawingml/2006/spreadsheetDrawing">
      <xdr:col>76</xdr:col>
      <xdr:colOff>114300</xdr:colOff>
      <xdr:row>38</xdr:row>
      <xdr:rowOff>136525</xdr:rowOff>
    </xdr:to>
    <xdr:cxnSp macro="">
      <xdr:nvCxnSpPr>
        <xdr:cNvPr id="516" name="直線コネクタ 515"/>
        <xdr:cNvCxnSpPr/>
      </xdr:nvCxnSpPr>
      <xdr:spPr>
        <a:xfrm>
          <a:off x="12344400" y="651065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156210</xdr:rowOff>
    </xdr:from>
    <xdr:to xmlns:xdr="http://schemas.openxmlformats.org/drawingml/2006/spreadsheetDrawing">
      <xdr:col>76</xdr:col>
      <xdr:colOff>165100</xdr:colOff>
      <xdr:row>38</xdr:row>
      <xdr:rowOff>88265</xdr:rowOff>
    </xdr:to>
    <xdr:sp macro="" textlink="">
      <xdr:nvSpPr>
        <xdr:cNvPr id="517" name="フローチャート: 判断 516"/>
        <xdr:cNvSpPr/>
      </xdr:nvSpPr>
      <xdr:spPr>
        <a:xfrm>
          <a:off x="13093700" y="63627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104775</xdr:rowOff>
    </xdr:from>
    <xdr:ext cx="469900" cy="241935"/>
    <xdr:sp macro="" textlink="">
      <xdr:nvSpPr>
        <xdr:cNvPr id="518" name="テキスト ボックス 517"/>
        <xdr:cNvSpPr txBox="1"/>
      </xdr:nvSpPr>
      <xdr:spPr>
        <a:xfrm>
          <a:off x="12928600" y="6143625"/>
          <a:ext cx="4699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98425</xdr:rowOff>
    </xdr:from>
    <xdr:to xmlns:xdr="http://schemas.openxmlformats.org/drawingml/2006/spreadsheetDrawing">
      <xdr:col>71</xdr:col>
      <xdr:colOff>171450</xdr:colOff>
      <xdr:row>38</xdr:row>
      <xdr:rowOff>136525</xdr:rowOff>
    </xdr:to>
    <xdr:cxnSp macro="">
      <xdr:nvCxnSpPr>
        <xdr:cNvPr id="519" name="直線コネクタ 518"/>
        <xdr:cNvCxnSpPr/>
      </xdr:nvCxnSpPr>
      <xdr:spPr>
        <a:xfrm>
          <a:off x="11537950" y="6472555"/>
          <a:ext cx="8064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10795</xdr:rowOff>
    </xdr:from>
    <xdr:to xmlns:xdr="http://schemas.openxmlformats.org/drawingml/2006/spreadsheetDrawing">
      <xdr:col>72</xdr:col>
      <xdr:colOff>38100</xdr:colOff>
      <xdr:row>38</xdr:row>
      <xdr:rowOff>109855</xdr:rowOff>
    </xdr:to>
    <xdr:sp macro="" textlink="">
      <xdr:nvSpPr>
        <xdr:cNvPr id="520" name="フローチャート: 判断 519"/>
        <xdr:cNvSpPr/>
      </xdr:nvSpPr>
      <xdr:spPr>
        <a:xfrm>
          <a:off x="12299950" y="63849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126365</xdr:rowOff>
    </xdr:from>
    <xdr:ext cx="469900" cy="241935"/>
    <xdr:sp macro="" textlink="">
      <xdr:nvSpPr>
        <xdr:cNvPr id="521" name="テキスト ボックス 520"/>
        <xdr:cNvSpPr txBox="1"/>
      </xdr:nvSpPr>
      <xdr:spPr>
        <a:xfrm>
          <a:off x="12134850" y="6165215"/>
          <a:ext cx="4699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73025</xdr:rowOff>
    </xdr:from>
    <xdr:to xmlns:xdr="http://schemas.openxmlformats.org/drawingml/2006/spreadsheetDrawing">
      <xdr:col>67</xdr:col>
      <xdr:colOff>101600</xdr:colOff>
      <xdr:row>38</xdr:row>
      <xdr:rowOff>5080</xdr:rowOff>
    </xdr:to>
    <xdr:sp macro="" textlink="">
      <xdr:nvSpPr>
        <xdr:cNvPr id="522" name="フローチャート: 判断 521"/>
        <xdr:cNvSpPr/>
      </xdr:nvSpPr>
      <xdr:spPr>
        <a:xfrm>
          <a:off x="11487150" y="62795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20955</xdr:rowOff>
    </xdr:from>
    <xdr:ext cx="469900" cy="253365"/>
    <xdr:sp macro="" textlink="">
      <xdr:nvSpPr>
        <xdr:cNvPr id="523" name="テキスト ボックス 522"/>
        <xdr:cNvSpPr txBox="1"/>
      </xdr:nvSpPr>
      <xdr:spPr>
        <a:xfrm>
          <a:off x="11322050" y="60598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78105</xdr:rowOff>
    </xdr:from>
    <xdr:ext cx="762000" cy="253365"/>
    <xdr:sp macro="" textlink="">
      <xdr:nvSpPr>
        <xdr:cNvPr id="524" name="テキスト ボックス 523"/>
        <xdr:cNvSpPr txBox="1"/>
      </xdr:nvSpPr>
      <xdr:spPr>
        <a:xfrm>
          <a:off x="145288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78105</xdr:rowOff>
    </xdr:from>
    <xdr:ext cx="748665" cy="253365"/>
    <xdr:sp macro="" textlink="">
      <xdr:nvSpPr>
        <xdr:cNvPr id="525" name="テキスト ボックス 524"/>
        <xdr:cNvSpPr txBox="1"/>
      </xdr:nvSpPr>
      <xdr:spPr>
        <a:xfrm>
          <a:off x="13766800" y="69551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78105</xdr:rowOff>
    </xdr:from>
    <xdr:ext cx="762000" cy="253365"/>
    <xdr:sp macro="" textlink="">
      <xdr:nvSpPr>
        <xdr:cNvPr id="526" name="テキスト ボックス 525"/>
        <xdr:cNvSpPr txBox="1"/>
      </xdr:nvSpPr>
      <xdr:spPr>
        <a:xfrm>
          <a:off x="12973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41</xdr:row>
      <xdr:rowOff>78105</xdr:rowOff>
    </xdr:from>
    <xdr:ext cx="762000" cy="253365"/>
    <xdr:sp macro="" textlink="">
      <xdr:nvSpPr>
        <xdr:cNvPr id="527" name="テキスト ボックス 526"/>
        <xdr:cNvSpPr txBox="1"/>
      </xdr:nvSpPr>
      <xdr:spPr>
        <a:xfrm>
          <a:off x="12172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78105</xdr:rowOff>
    </xdr:from>
    <xdr:ext cx="748665" cy="253365"/>
    <xdr:sp macro="" textlink="">
      <xdr:nvSpPr>
        <xdr:cNvPr id="528" name="テキスト ボックス 527"/>
        <xdr:cNvSpPr txBox="1"/>
      </xdr:nvSpPr>
      <xdr:spPr>
        <a:xfrm>
          <a:off x="11366500" y="69551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60325</xdr:rowOff>
    </xdr:from>
    <xdr:to xmlns:xdr="http://schemas.openxmlformats.org/drawingml/2006/spreadsheetDrawing">
      <xdr:col>85</xdr:col>
      <xdr:colOff>171450</xdr:colOff>
      <xdr:row>38</xdr:row>
      <xdr:rowOff>160020</xdr:rowOff>
    </xdr:to>
    <xdr:sp macro="" textlink="">
      <xdr:nvSpPr>
        <xdr:cNvPr id="529" name="楕円 528"/>
        <xdr:cNvSpPr/>
      </xdr:nvSpPr>
      <xdr:spPr>
        <a:xfrm>
          <a:off x="14649450" y="643445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37</xdr:row>
      <xdr:rowOff>144780</xdr:rowOff>
    </xdr:from>
    <xdr:ext cx="469900" cy="241300"/>
    <xdr:sp macro="" textlink="">
      <xdr:nvSpPr>
        <xdr:cNvPr id="530" name="災害復旧事業費該当値テキスト"/>
        <xdr:cNvSpPr txBox="1"/>
      </xdr:nvSpPr>
      <xdr:spPr>
        <a:xfrm>
          <a:off x="14744700" y="6351270"/>
          <a:ext cx="4699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74930</xdr:rowOff>
    </xdr:from>
    <xdr:to xmlns:xdr="http://schemas.openxmlformats.org/drawingml/2006/spreadsheetDrawing">
      <xdr:col>81</xdr:col>
      <xdr:colOff>101600</xdr:colOff>
      <xdr:row>39</xdr:row>
      <xdr:rowOff>6350</xdr:rowOff>
    </xdr:to>
    <xdr:sp macro="" textlink="">
      <xdr:nvSpPr>
        <xdr:cNvPr id="531" name="楕円 530"/>
        <xdr:cNvSpPr/>
      </xdr:nvSpPr>
      <xdr:spPr>
        <a:xfrm>
          <a:off x="13887450" y="64490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38</xdr:row>
      <xdr:rowOff>165735</xdr:rowOff>
    </xdr:from>
    <xdr:ext cx="378460" cy="240030"/>
    <xdr:sp macro="" textlink="">
      <xdr:nvSpPr>
        <xdr:cNvPr id="532" name="テキスト ボックス 531"/>
        <xdr:cNvSpPr txBox="1"/>
      </xdr:nvSpPr>
      <xdr:spPr>
        <a:xfrm>
          <a:off x="13768070" y="6539865"/>
          <a:ext cx="37846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86995</xdr:rowOff>
    </xdr:from>
    <xdr:to xmlns:xdr="http://schemas.openxmlformats.org/drawingml/2006/spreadsheetDrawing">
      <xdr:col>76</xdr:col>
      <xdr:colOff>165100</xdr:colOff>
      <xdr:row>39</xdr:row>
      <xdr:rowOff>18415</xdr:rowOff>
    </xdr:to>
    <xdr:sp macro="" textlink="">
      <xdr:nvSpPr>
        <xdr:cNvPr id="533" name="楕円 532"/>
        <xdr:cNvSpPr/>
      </xdr:nvSpPr>
      <xdr:spPr>
        <a:xfrm>
          <a:off x="13093700" y="64611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39</xdr:row>
      <xdr:rowOff>10160</xdr:rowOff>
    </xdr:from>
    <xdr:ext cx="249555" cy="241935"/>
    <xdr:sp macro="" textlink="">
      <xdr:nvSpPr>
        <xdr:cNvPr id="534" name="テキスト ボックス 533"/>
        <xdr:cNvSpPr txBox="1"/>
      </xdr:nvSpPr>
      <xdr:spPr>
        <a:xfrm>
          <a:off x="13030200" y="6551930"/>
          <a:ext cx="2495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86995</xdr:rowOff>
    </xdr:from>
    <xdr:to xmlns:xdr="http://schemas.openxmlformats.org/drawingml/2006/spreadsheetDrawing">
      <xdr:col>72</xdr:col>
      <xdr:colOff>38100</xdr:colOff>
      <xdr:row>39</xdr:row>
      <xdr:rowOff>18415</xdr:rowOff>
    </xdr:to>
    <xdr:sp macro="" textlink="">
      <xdr:nvSpPr>
        <xdr:cNvPr id="535" name="楕円 534"/>
        <xdr:cNvSpPr/>
      </xdr:nvSpPr>
      <xdr:spPr>
        <a:xfrm>
          <a:off x="12299950" y="64611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10160</xdr:rowOff>
    </xdr:from>
    <xdr:ext cx="236220" cy="241935"/>
    <xdr:sp macro="" textlink="">
      <xdr:nvSpPr>
        <xdr:cNvPr id="536" name="テキスト ボックス 535"/>
        <xdr:cNvSpPr txBox="1"/>
      </xdr:nvSpPr>
      <xdr:spPr>
        <a:xfrm>
          <a:off x="12226290" y="6551930"/>
          <a:ext cx="23622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49530</xdr:rowOff>
    </xdr:from>
    <xdr:to xmlns:xdr="http://schemas.openxmlformats.org/drawingml/2006/spreadsheetDrawing">
      <xdr:col>67</xdr:col>
      <xdr:colOff>101600</xdr:colOff>
      <xdr:row>38</xdr:row>
      <xdr:rowOff>148590</xdr:rowOff>
    </xdr:to>
    <xdr:sp macro="" textlink="">
      <xdr:nvSpPr>
        <xdr:cNvPr id="537" name="楕円 536"/>
        <xdr:cNvSpPr/>
      </xdr:nvSpPr>
      <xdr:spPr>
        <a:xfrm>
          <a:off x="11487150" y="64236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38</xdr:row>
      <xdr:rowOff>140335</xdr:rowOff>
    </xdr:from>
    <xdr:ext cx="469900" cy="241935"/>
    <xdr:sp macro="" textlink="">
      <xdr:nvSpPr>
        <xdr:cNvPr id="538" name="テキスト ボックス 537"/>
        <xdr:cNvSpPr txBox="1"/>
      </xdr:nvSpPr>
      <xdr:spPr>
        <a:xfrm>
          <a:off x="11322050" y="6514465"/>
          <a:ext cx="4699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55880</xdr:rowOff>
    </xdr:from>
    <xdr:to xmlns:xdr="http://schemas.openxmlformats.org/drawingml/2006/spreadsheetDrawing">
      <xdr:col>89</xdr:col>
      <xdr:colOff>171450</xdr:colOff>
      <xdr:row>45</xdr:row>
      <xdr:rowOff>31115</xdr:rowOff>
    </xdr:to>
    <xdr:sp macro="" textlink="">
      <xdr:nvSpPr>
        <xdr:cNvPr id="539" name="正方形/長方形 538"/>
        <xdr:cNvSpPr/>
      </xdr:nvSpPr>
      <xdr:spPr>
        <a:xfrm>
          <a:off x="11207750" y="72682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55880</xdr:rowOff>
    </xdr:from>
    <xdr:to xmlns:xdr="http://schemas.openxmlformats.org/drawingml/2006/spreadsheetDrawing">
      <xdr:col>74</xdr:col>
      <xdr:colOff>0</xdr:colOff>
      <xdr:row>46</xdr:row>
      <xdr:rowOff>136525</xdr:rowOff>
    </xdr:to>
    <xdr:sp macro="" textlink="">
      <xdr:nvSpPr>
        <xdr:cNvPr id="540" name="正方形/長方形 539"/>
        <xdr:cNvSpPr/>
      </xdr:nvSpPr>
      <xdr:spPr>
        <a:xfrm>
          <a:off x="11315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86995</xdr:rowOff>
    </xdr:from>
    <xdr:to xmlns:xdr="http://schemas.openxmlformats.org/drawingml/2006/spreadsheetDrawing">
      <xdr:col>74</xdr:col>
      <xdr:colOff>0</xdr:colOff>
      <xdr:row>48</xdr:row>
      <xdr:rowOff>0</xdr:rowOff>
    </xdr:to>
    <xdr:sp macro="" textlink="">
      <xdr:nvSpPr>
        <xdr:cNvPr id="541" name="正方形/長方形 540"/>
        <xdr:cNvSpPr/>
      </xdr:nvSpPr>
      <xdr:spPr>
        <a:xfrm>
          <a:off x="11315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55880</xdr:rowOff>
    </xdr:from>
    <xdr:to xmlns:xdr="http://schemas.openxmlformats.org/drawingml/2006/spreadsheetDrawing">
      <xdr:col>79</xdr:col>
      <xdr:colOff>63500</xdr:colOff>
      <xdr:row>46</xdr:row>
      <xdr:rowOff>136525</xdr:rowOff>
    </xdr:to>
    <xdr:sp macro="" textlink="">
      <xdr:nvSpPr>
        <xdr:cNvPr id="542" name="正方形/長方形 541"/>
        <xdr:cNvSpPr/>
      </xdr:nvSpPr>
      <xdr:spPr>
        <a:xfrm>
          <a:off x="122364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86995</xdr:rowOff>
    </xdr:from>
    <xdr:to xmlns:xdr="http://schemas.openxmlformats.org/drawingml/2006/spreadsheetDrawing">
      <xdr:col>79</xdr:col>
      <xdr:colOff>63500</xdr:colOff>
      <xdr:row>48</xdr:row>
      <xdr:rowOff>0</xdr:rowOff>
    </xdr:to>
    <xdr:sp macro="" textlink="">
      <xdr:nvSpPr>
        <xdr:cNvPr id="543" name="正方形/長方形 542"/>
        <xdr:cNvSpPr/>
      </xdr:nvSpPr>
      <xdr:spPr>
        <a:xfrm>
          <a:off x="122364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55880</xdr:rowOff>
    </xdr:from>
    <xdr:to xmlns:xdr="http://schemas.openxmlformats.org/drawingml/2006/spreadsheetDrawing">
      <xdr:col>85</xdr:col>
      <xdr:colOff>63500</xdr:colOff>
      <xdr:row>46</xdr:row>
      <xdr:rowOff>136525</xdr:rowOff>
    </xdr:to>
    <xdr:sp macro="" textlink="">
      <xdr:nvSpPr>
        <xdr:cNvPr id="544" name="正方形/長方形 543"/>
        <xdr:cNvSpPr/>
      </xdr:nvSpPr>
      <xdr:spPr>
        <a:xfrm>
          <a:off x="132651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46</xdr:row>
      <xdr:rowOff>86995</xdr:rowOff>
    </xdr:from>
    <xdr:to xmlns:xdr="http://schemas.openxmlformats.org/drawingml/2006/spreadsheetDrawing">
      <xdr:col>85</xdr:col>
      <xdr:colOff>63500</xdr:colOff>
      <xdr:row>48</xdr:row>
      <xdr:rowOff>0</xdr:rowOff>
    </xdr:to>
    <xdr:sp macro="" textlink="">
      <xdr:nvSpPr>
        <xdr:cNvPr id="545" name="正方形/長方形 544"/>
        <xdr:cNvSpPr/>
      </xdr:nvSpPr>
      <xdr:spPr>
        <a:xfrm>
          <a:off x="132651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80645</xdr:rowOff>
    </xdr:to>
    <xdr:sp macro="" textlink="">
      <xdr:nvSpPr>
        <xdr:cNvPr id="546" name="正方形/長方形 545"/>
        <xdr:cNvSpPr/>
      </xdr:nvSpPr>
      <xdr:spPr>
        <a:xfrm>
          <a:off x="11207750" y="80752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5715</xdr:rowOff>
    </xdr:from>
    <xdr:ext cx="349885" cy="218440"/>
    <xdr:sp macro="" textlink="">
      <xdr:nvSpPr>
        <xdr:cNvPr id="547" name="テキスト ボックス 546"/>
        <xdr:cNvSpPr txBox="1"/>
      </xdr:nvSpPr>
      <xdr:spPr>
        <a:xfrm>
          <a:off x="11169650" y="7888605"/>
          <a:ext cx="34988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80645</xdr:rowOff>
    </xdr:from>
    <xdr:to xmlns:xdr="http://schemas.openxmlformats.org/drawingml/2006/spreadsheetDrawing">
      <xdr:col>89</xdr:col>
      <xdr:colOff>171450</xdr:colOff>
      <xdr:row>61</xdr:row>
      <xdr:rowOff>80645</xdr:rowOff>
    </xdr:to>
    <xdr:cxnSp macro="">
      <xdr:nvCxnSpPr>
        <xdr:cNvPr id="548" name="直線コネクタ 547"/>
        <xdr:cNvCxnSpPr/>
      </xdr:nvCxnSpPr>
      <xdr:spPr>
        <a:xfrm>
          <a:off x="11207750" y="10310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96520</xdr:rowOff>
    </xdr:from>
    <xdr:to xmlns:xdr="http://schemas.openxmlformats.org/drawingml/2006/spreadsheetDrawing">
      <xdr:col>89</xdr:col>
      <xdr:colOff>171450</xdr:colOff>
      <xdr:row>59</xdr:row>
      <xdr:rowOff>96520</xdr:rowOff>
    </xdr:to>
    <xdr:cxnSp macro="">
      <xdr:nvCxnSpPr>
        <xdr:cNvPr id="549" name="直線コネクタ 548"/>
        <xdr:cNvCxnSpPr/>
      </xdr:nvCxnSpPr>
      <xdr:spPr>
        <a:xfrm>
          <a:off x="11207750" y="99910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125730</xdr:rowOff>
    </xdr:from>
    <xdr:ext cx="235585" cy="241935"/>
    <xdr:sp macro="" textlink="">
      <xdr:nvSpPr>
        <xdr:cNvPr id="550" name="テキスト ボックス 549"/>
        <xdr:cNvSpPr txBox="1"/>
      </xdr:nvSpPr>
      <xdr:spPr>
        <a:xfrm>
          <a:off x="10977880" y="9852660"/>
          <a:ext cx="23558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112395</xdr:rowOff>
    </xdr:from>
    <xdr:to xmlns:xdr="http://schemas.openxmlformats.org/drawingml/2006/spreadsheetDrawing">
      <xdr:col>89</xdr:col>
      <xdr:colOff>171450</xdr:colOff>
      <xdr:row>57</xdr:row>
      <xdr:rowOff>112395</xdr:rowOff>
    </xdr:to>
    <xdr:cxnSp macro="">
      <xdr:nvCxnSpPr>
        <xdr:cNvPr id="551" name="直線コネクタ 550"/>
        <xdr:cNvCxnSpPr/>
      </xdr:nvCxnSpPr>
      <xdr:spPr>
        <a:xfrm>
          <a:off x="11207750" y="96716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140970</xdr:rowOff>
    </xdr:from>
    <xdr:ext cx="235585" cy="241300"/>
    <xdr:sp macro="" textlink="">
      <xdr:nvSpPr>
        <xdr:cNvPr id="552" name="テキスト ボックス 551"/>
        <xdr:cNvSpPr txBox="1"/>
      </xdr:nvSpPr>
      <xdr:spPr>
        <a:xfrm>
          <a:off x="10977880" y="9532620"/>
          <a:ext cx="23558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128905</xdr:rowOff>
    </xdr:from>
    <xdr:to xmlns:xdr="http://schemas.openxmlformats.org/drawingml/2006/spreadsheetDrawing">
      <xdr:col>89</xdr:col>
      <xdr:colOff>171450</xdr:colOff>
      <xdr:row>55</xdr:row>
      <xdr:rowOff>128905</xdr:rowOff>
    </xdr:to>
    <xdr:cxnSp macro="">
      <xdr:nvCxnSpPr>
        <xdr:cNvPr id="553" name="直線コネクタ 552"/>
        <xdr:cNvCxnSpPr/>
      </xdr:nvCxnSpPr>
      <xdr:spPr>
        <a:xfrm>
          <a:off x="11207750" y="93529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54</xdr:row>
      <xdr:rowOff>156845</xdr:rowOff>
    </xdr:from>
    <xdr:ext cx="235585" cy="253365"/>
    <xdr:sp macro="" textlink="">
      <xdr:nvSpPr>
        <xdr:cNvPr id="554" name="テキスト ボックス 553"/>
        <xdr:cNvSpPr txBox="1"/>
      </xdr:nvSpPr>
      <xdr:spPr>
        <a:xfrm>
          <a:off x="10977880" y="9213215"/>
          <a:ext cx="2355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144780</xdr:rowOff>
    </xdr:from>
    <xdr:to xmlns:xdr="http://schemas.openxmlformats.org/drawingml/2006/spreadsheetDrawing">
      <xdr:col>89</xdr:col>
      <xdr:colOff>171450</xdr:colOff>
      <xdr:row>53</xdr:row>
      <xdr:rowOff>144780</xdr:rowOff>
    </xdr:to>
    <xdr:cxnSp macro="">
      <xdr:nvCxnSpPr>
        <xdr:cNvPr id="555" name="直線コネクタ 554"/>
        <xdr:cNvCxnSpPr/>
      </xdr:nvCxnSpPr>
      <xdr:spPr>
        <a:xfrm>
          <a:off x="11207750" y="90335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5715</xdr:rowOff>
    </xdr:from>
    <xdr:ext cx="235585" cy="251460"/>
    <xdr:sp macro="" textlink="">
      <xdr:nvSpPr>
        <xdr:cNvPr id="556" name="テキスト ボックス 555"/>
        <xdr:cNvSpPr txBox="1"/>
      </xdr:nvSpPr>
      <xdr:spPr>
        <a:xfrm>
          <a:off x="10977880" y="8894445"/>
          <a:ext cx="2355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161290</xdr:rowOff>
    </xdr:from>
    <xdr:to xmlns:xdr="http://schemas.openxmlformats.org/drawingml/2006/spreadsheetDrawing">
      <xdr:col>89</xdr:col>
      <xdr:colOff>171450</xdr:colOff>
      <xdr:row>51</xdr:row>
      <xdr:rowOff>161290</xdr:rowOff>
    </xdr:to>
    <xdr:cxnSp macro="">
      <xdr:nvCxnSpPr>
        <xdr:cNvPr id="557" name="直線コネクタ 556"/>
        <xdr:cNvCxnSpPr/>
      </xdr:nvCxnSpPr>
      <xdr:spPr>
        <a:xfrm>
          <a:off x="11207750" y="87147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21590</xdr:rowOff>
    </xdr:from>
    <xdr:ext cx="235585" cy="252730"/>
    <xdr:sp macro="" textlink="">
      <xdr:nvSpPr>
        <xdr:cNvPr id="558" name="テキスト ボックス 557"/>
        <xdr:cNvSpPr txBox="1"/>
      </xdr:nvSpPr>
      <xdr:spPr>
        <a:xfrm>
          <a:off x="10977880" y="8575040"/>
          <a:ext cx="2355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8255</xdr:rowOff>
    </xdr:from>
    <xdr:to xmlns:xdr="http://schemas.openxmlformats.org/drawingml/2006/spreadsheetDrawing">
      <xdr:col>89</xdr:col>
      <xdr:colOff>171450</xdr:colOff>
      <xdr:row>50</xdr:row>
      <xdr:rowOff>8255</xdr:rowOff>
    </xdr:to>
    <xdr:cxnSp macro="">
      <xdr:nvCxnSpPr>
        <xdr:cNvPr id="559" name="直線コネクタ 558"/>
        <xdr:cNvCxnSpPr/>
      </xdr:nvCxnSpPr>
      <xdr:spPr>
        <a:xfrm>
          <a:off x="11207750" y="83940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49</xdr:row>
      <xdr:rowOff>37465</xdr:rowOff>
    </xdr:from>
    <xdr:ext cx="299720" cy="253365"/>
    <xdr:sp macro="" textlink="">
      <xdr:nvSpPr>
        <xdr:cNvPr id="560" name="テキスト ボックス 559"/>
        <xdr:cNvSpPr txBox="1"/>
      </xdr:nvSpPr>
      <xdr:spPr>
        <a:xfrm>
          <a:off x="10932795" y="8255635"/>
          <a:ext cx="2997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48</xdr:row>
      <xdr:rowOff>24765</xdr:rowOff>
    </xdr:to>
    <xdr:cxnSp macro="">
      <xdr:nvCxnSpPr>
        <xdr:cNvPr id="561" name="直線コネクタ 560"/>
        <xdr:cNvCxnSpPr/>
      </xdr:nvCxnSpPr>
      <xdr:spPr>
        <a:xfrm>
          <a:off x="11207750" y="8075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47</xdr:row>
      <xdr:rowOff>53340</xdr:rowOff>
    </xdr:from>
    <xdr:ext cx="299720" cy="240030"/>
    <xdr:sp macro="" textlink="">
      <xdr:nvSpPr>
        <xdr:cNvPr id="562" name="テキスト ボックス 561"/>
        <xdr:cNvSpPr txBox="1"/>
      </xdr:nvSpPr>
      <xdr:spPr>
        <a:xfrm>
          <a:off x="10932795" y="7936230"/>
          <a:ext cx="29972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80645</xdr:rowOff>
    </xdr:to>
    <xdr:sp macro="" textlink="">
      <xdr:nvSpPr>
        <xdr:cNvPr id="563" name="失業対策事業費グラフ枠"/>
        <xdr:cNvSpPr/>
      </xdr:nvSpPr>
      <xdr:spPr>
        <a:xfrm>
          <a:off x="11207750" y="80752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59</xdr:row>
      <xdr:rowOff>96520</xdr:rowOff>
    </xdr:from>
    <xdr:to xmlns:xdr="http://schemas.openxmlformats.org/drawingml/2006/spreadsheetDrawing">
      <xdr:col>85</xdr:col>
      <xdr:colOff>126365</xdr:colOff>
      <xdr:row>59</xdr:row>
      <xdr:rowOff>96520</xdr:rowOff>
    </xdr:to>
    <xdr:cxnSp macro="">
      <xdr:nvCxnSpPr>
        <xdr:cNvPr id="564" name="直線コネクタ 563"/>
        <xdr:cNvCxnSpPr/>
      </xdr:nvCxnSpPr>
      <xdr:spPr>
        <a:xfrm>
          <a:off x="14698345" y="999109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59</xdr:row>
      <xdr:rowOff>137795</xdr:rowOff>
    </xdr:from>
    <xdr:ext cx="249555" cy="253365"/>
    <xdr:sp macro="" textlink="">
      <xdr:nvSpPr>
        <xdr:cNvPr id="565" name="失業対策事業費最小値テキスト"/>
        <xdr:cNvSpPr txBox="1"/>
      </xdr:nvSpPr>
      <xdr:spPr>
        <a:xfrm>
          <a:off x="14744700" y="1003236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96520</xdr:rowOff>
    </xdr:from>
    <xdr:to xmlns:xdr="http://schemas.openxmlformats.org/drawingml/2006/spreadsheetDrawing">
      <xdr:col>86</xdr:col>
      <xdr:colOff>25400</xdr:colOff>
      <xdr:row>59</xdr:row>
      <xdr:rowOff>96520</xdr:rowOff>
    </xdr:to>
    <xdr:cxnSp macro="">
      <xdr:nvCxnSpPr>
        <xdr:cNvPr id="566" name="直線コネクタ 565"/>
        <xdr:cNvCxnSpPr/>
      </xdr:nvCxnSpPr>
      <xdr:spPr>
        <a:xfrm>
          <a:off x="14611350" y="99910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57</xdr:row>
      <xdr:rowOff>137795</xdr:rowOff>
    </xdr:from>
    <xdr:ext cx="249555" cy="253365"/>
    <xdr:sp macro="" textlink="">
      <xdr:nvSpPr>
        <xdr:cNvPr id="567" name="失業対策事業費最大値テキスト"/>
        <xdr:cNvSpPr txBox="1"/>
      </xdr:nvSpPr>
      <xdr:spPr>
        <a:xfrm>
          <a:off x="14744700" y="969708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96520</xdr:rowOff>
    </xdr:from>
    <xdr:to xmlns:xdr="http://schemas.openxmlformats.org/drawingml/2006/spreadsheetDrawing">
      <xdr:col>86</xdr:col>
      <xdr:colOff>25400</xdr:colOff>
      <xdr:row>59</xdr:row>
      <xdr:rowOff>96520</xdr:rowOff>
    </xdr:to>
    <xdr:cxnSp macro="">
      <xdr:nvCxnSpPr>
        <xdr:cNvPr id="568" name="直線コネクタ 567"/>
        <xdr:cNvCxnSpPr/>
      </xdr:nvCxnSpPr>
      <xdr:spPr>
        <a:xfrm>
          <a:off x="14611350" y="99910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96520</xdr:rowOff>
    </xdr:from>
    <xdr:to xmlns:xdr="http://schemas.openxmlformats.org/drawingml/2006/spreadsheetDrawing">
      <xdr:col>85</xdr:col>
      <xdr:colOff>127000</xdr:colOff>
      <xdr:row>59</xdr:row>
      <xdr:rowOff>96520</xdr:rowOff>
    </xdr:to>
    <xdr:cxnSp macro="">
      <xdr:nvCxnSpPr>
        <xdr:cNvPr id="569" name="直線コネクタ 568"/>
        <xdr:cNvCxnSpPr/>
      </xdr:nvCxnSpPr>
      <xdr:spPr>
        <a:xfrm>
          <a:off x="13938250" y="999109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59</xdr:row>
      <xdr:rowOff>26035</xdr:rowOff>
    </xdr:from>
    <xdr:ext cx="249555" cy="253365"/>
    <xdr:sp macro="" textlink="">
      <xdr:nvSpPr>
        <xdr:cNvPr id="570" name="失業対策事業費平均値テキスト"/>
        <xdr:cNvSpPr txBox="1"/>
      </xdr:nvSpPr>
      <xdr:spPr>
        <a:xfrm>
          <a:off x="14744700" y="9920605"/>
          <a:ext cx="24955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47625</xdr:rowOff>
    </xdr:from>
    <xdr:to xmlns:xdr="http://schemas.openxmlformats.org/drawingml/2006/spreadsheetDrawing">
      <xdr:col>85</xdr:col>
      <xdr:colOff>171450</xdr:colOff>
      <xdr:row>59</xdr:row>
      <xdr:rowOff>146685</xdr:rowOff>
    </xdr:to>
    <xdr:sp macro="" textlink="">
      <xdr:nvSpPr>
        <xdr:cNvPr id="571" name="フローチャート: 判断 570"/>
        <xdr:cNvSpPr/>
      </xdr:nvSpPr>
      <xdr:spPr>
        <a:xfrm>
          <a:off x="14649450" y="994219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96520</xdr:rowOff>
    </xdr:from>
    <xdr:to xmlns:xdr="http://schemas.openxmlformats.org/drawingml/2006/spreadsheetDrawing">
      <xdr:col>81</xdr:col>
      <xdr:colOff>50800</xdr:colOff>
      <xdr:row>59</xdr:row>
      <xdr:rowOff>96520</xdr:rowOff>
    </xdr:to>
    <xdr:cxnSp macro="">
      <xdr:nvCxnSpPr>
        <xdr:cNvPr id="572" name="直線コネクタ 571"/>
        <xdr:cNvCxnSpPr/>
      </xdr:nvCxnSpPr>
      <xdr:spPr>
        <a:xfrm>
          <a:off x="13144500" y="999109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59</xdr:row>
      <xdr:rowOff>47625</xdr:rowOff>
    </xdr:from>
    <xdr:to xmlns:xdr="http://schemas.openxmlformats.org/drawingml/2006/spreadsheetDrawing">
      <xdr:col>81</xdr:col>
      <xdr:colOff>101600</xdr:colOff>
      <xdr:row>59</xdr:row>
      <xdr:rowOff>146685</xdr:rowOff>
    </xdr:to>
    <xdr:sp macro="" textlink="">
      <xdr:nvSpPr>
        <xdr:cNvPr id="573" name="フローチャート: 判断 572"/>
        <xdr:cNvSpPr/>
      </xdr:nvSpPr>
      <xdr:spPr>
        <a:xfrm>
          <a:off x="13887450" y="99421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137795</xdr:rowOff>
    </xdr:from>
    <xdr:ext cx="236220" cy="253365"/>
    <xdr:sp macro="" textlink="">
      <xdr:nvSpPr>
        <xdr:cNvPr id="574" name="テキスト ボックス 573"/>
        <xdr:cNvSpPr txBox="1"/>
      </xdr:nvSpPr>
      <xdr:spPr>
        <a:xfrm>
          <a:off x="13832840" y="10032365"/>
          <a:ext cx="2362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59</xdr:row>
      <xdr:rowOff>96520</xdr:rowOff>
    </xdr:from>
    <xdr:to xmlns:xdr="http://schemas.openxmlformats.org/drawingml/2006/spreadsheetDrawing">
      <xdr:col>76</xdr:col>
      <xdr:colOff>114300</xdr:colOff>
      <xdr:row>59</xdr:row>
      <xdr:rowOff>96520</xdr:rowOff>
    </xdr:to>
    <xdr:cxnSp macro="">
      <xdr:nvCxnSpPr>
        <xdr:cNvPr id="575" name="直線コネクタ 574"/>
        <xdr:cNvCxnSpPr/>
      </xdr:nvCxnSpPr>
      <xdr:spPr>
        <a:xfrm>
          <a:off x="12344400" y="999109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47625</xdr:rowOff>
    </xdr:from>
    <xdr:to xmlns:xdr="http://schemas.openxmlformats.org/drawingml/2006/spreadsheetDrawing">
      <xdr:col>76</xdr:col>
      <xdr:colOff>165100</xdr:colOff>
      <xdr:row>59</xdr:row>
      <xdr:rowOff>146685</xdr:rowOff>
    </xdr:to>
    <xdr:sp macro="" textlink="">
      <xdr:nvSpPr>
        <xdr:cNvPr id="576" name="フローチャート: 判断 575"/>
        <xdr:cNvSpPr/>
      </xdr:nvSpPr>
      <xdr:spPr>
        <a:xfrm>
          <a:off x="13093700" y="99421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59</xdr:row>
      <xdr:rowOff>137795</xdr:rowOff>
    </xdr:from>
    <xdr:ext cx="249555" cy="253365"/>
    <xdr:sp macro="" textlink="">
      <xdr:nvSpPr>
        <xdr:cNvPr id="577" name="テキスト ボックス 576"/>
        <xdr:cNvSpPr txBox="1"/>
      </xdr:nvSpPr>
      <xdr:spPr>
        <a:xfrm>
          <a:off x="13030200" y="1003236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96520</xdr:rowOff>
    </xdr:from>
    <xdr:to xmlns:xdr="http://schemas.openxmlformats.org/drawingml/2006/spreadsheetDrawing">
      <xdr:col>71</xdr:col>
      <xdr:colOff>171450</xdr:colOff>
      <xdr:row>59</xdr:row>
      <xdr:rowOff>96520</xdr:rowOff>
    </xdr:to>
    <xdr:cxnSp macro="">
      <xdr:nvCxnSpPr>
        <xdr:cNvPr id="578" name="直線コネクタ 577"/>
        <xdr:cNvCxnSpPr/>
      </xdr:nvCxnSpPr>
      <xdr:spPr>
        <a:xfrm>
          <a:off x="11537950" y="999109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50</xdr:row>
      <xdr:rowOff>118110</xdr:rowOff>
    </xdr:from>
    <xdr:to xmlns:xdr="http://schemas.openxmlformats.org/drawingml/2006/spreadsheetDrawing">
      <xdr:col>72</xdr:col>
      <xdr:colOff>38100</xdr:colOff>
      <xdr:row>51</xdr:row>
      <xdr:rowOff>50800</xdr:rowOff>
    </xdr:to>
    <xdr:sp macro="" textlink="">
      <xdr:nvSpPr>
        <xdr:cNvPr id="579" name="フローチャート: 判断 578"/>
        <xdr:cNvSpPr/>
      </xdr:nvSpPr>
      <xdr:spPr>
        <a:xfrm>
          <a:off x="12299950" y="850392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49</xdr:row>
      <xdr:rowOff>66675</xdr:rowOff>
    </xdr:from>
    <xdr:ext cx="236220" cy="241300"/>
    <xdr:sp macro="" textlink="">
      <xdr:nvSpPr>
        <xdr:cNvPr id="580" name="テキスト ボックス 579"/>
        <xdr:cNvSpPr txBox="1"/>
      </xdr:nvSpPr>
      <xdr:spPr>
        <a:xfrm>
          <a:off x="12226290" y="8284845"/>
          <a:ext cx="23622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71120</xdr:rowOff>
    </xdr:from>
    <xdr:to xmlns:xdr="http://schemas.openxmlformats.org/drawingml/2006/spreadsheetDrawing">
      <xdr:col>67</xdr:col>
      <xdr:colOff>101600</xdr:colOff>
      <xdr:row>57</xdr:row>
      <xdr:rowOff>2540</xdr:rowOff>
    </xdr:to>
    <xdr:sp macro="" textlink="">
      <xdr:nvSpPr>
        <xdr:cNvPr id="581" name="フローチャート: 判断 580"/>
        <xdr:cNvSpPr/>
      </xdr:nvSpPr>
      <xdr:spPr>
        <a:xfrm>
          <a:off x="11487150" y="94627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18415</xdr:rowOff>
    </xdr:from>
    <xdr:ext cx="236220" cy="240030"/>
    <xdr:sp macro="" textlink="">
      <xdr:nvSpPr>
        <xdr:cNvPr id="582" name="テキスト ボックス 581"/>
        <xdr:cNvSpPr txBox="1"/>
      </xdr:nvSpPr>
      <xdr:spPr>
        <a:xfrm>
          <a:off x="11432540" y="9242425"/>
          <a:ext cx="23622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78105</xdr:rowOff>
    </xdr:from>
    <xdr:ext cx="762000" cy="253365"/>
    <xdr:sp macro="" textlink="">
      <xdr:nvSpPr>
        <xdr:cNvPr id="583" name="テキスト ボックス 582"/>
        <xdr:cNvSpPr txBox="1"/>
      </xdr:nvSpPr>
      <xdr:spPr>
        <a:xfrm>
          <a:off x="145288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78105</xdr:rowOff>
    </xdr:from>
    <xdr:ext cx="748665" cy="253365"/>
    <xdr:sp macro="" textlink="">
      <xdr:nvSpPr>
        <xdr:cNvPr id="584" name="テキスト ボックス 583"/>
        <xdr:cNvSpPr txBox="1"/>
      </xdr:nvSpPr>
      <xdr:spPr>
        <a:xfrm>
          <a:off x="13766800" y="103079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78105</xdr:rowOff>
    </xdr:from>
    <xdr:ext cx="762000" cy="253365"/>
    <xdr:sp macro="" textlink="">
      <xdr:nvSpPr>
        <xdr:cNvPr id="585" name="テキスト ボックス 584"/>
        <xdr:cNvSpPr txBox="1"/>
      </xdr:nvSpPr>
      <xdr:spPr>
        <a:xfrm>
          <a:off x="12973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61</xdr:row>
      <xdr:rowOff>78105</xdr:rowOff>
    </xdr:from>
    <xdr:ext cx="762000" cy="253365"/>
    <xdr:sp macro="" textlink="">
      <xdr:nvSpPr>
        <xdr:cNvPr id="586" name="テキスト ボックス 585"/>
        <xdr:cNvSpPr txBox="1"/>
      </xdr:nvSpPr>
      <xdr:spPr>
        <a:xfrm>
          <a:off x="12172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78105</xdr:rowOff>
    </xdr:from>
    <xdr:ext cx="748665" cy="253365"/>
    <xdr:sp macro="" textlink="">
      <xdr:nvSpPr>
        <xdr:cNvPr id="587" name="テキスト ボックス 586"/>
        <xdr:cNvSpPr txBox="1"/>
      </xdr:nvSpPr>
      <xdr:spPr>
        <a:xfrm>
          <a:off x="11366500" y="103079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47625</xdr:rowOff>
    </xdr:from>
    <xdr:to xmlns:xdr="http://schemas.openxmlformats.org/drawingml/2006/spreadsheetDrawing">
      <xdr:col>85</xdr:col>
      <xdr:colOff>171450</xdr:colOff>
      <xdr:row>59</xdr:row>
      <xdr:rowOff>146685</xdr:rowOff>
    </xdr:to>
    <xdr:sp macro="" textlink="">
      <xdr:nvSpPr>
        <xdr:cNvPr id="588" name="楕円 587"/>
        <xdr:cNvSpPr/>
      </xdr:nvSpPr>
      <xdr:spPr>
        <a:xfrm>
          <a:off x="14649450" y="994219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58</xdr:row>
      <xdr:rowOff>81915</xdr:rowOff>
    </xdr:from>
    <xdr:ext cx="249555" cy="253365"/>
    <xdr:sp macro="" textlink="">
      <xdr:nvSpPr>
        <xdr:cNvPr id="589" name="失業対策事業費該当値テキスト"/>
        <xdr:cNvSpPr txBox="1"/>
      </xdr:nvSpPr>
      <xdr:spPr>
        <a:xfrm>
          <a:off x="14744700" y="980884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47625</xdr:rowOff>
    </xdr:from>
    <xdr:to xmlns:xdr="http://schemas.openxmlformats.org/drawingml/2006/spreadsheetDrawing">
      <xdr:col>81</xdr:col>
      <xdr:colOff>101600</xdr:colOff>
      <xdr:row>59</xdr:row>
      <xdr:rowOff>146685</xdr:rowOff>
    </xdr:to>
    <xdr:sp macro="" textlink="">
      <xdr:nvSpPr>
        <xdr:cNvPr id="590" name="楕円 589"/>
        <xdr:cNvSpPr/>
      </xdr:nvSpPr>
      <xdr:spPr>
        <a:xfrm>
          <a:off x="13887450" y="99421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162560</xdr:rowOff>
    </xdr:from>
    <xdr:ext cx="236220" cy="240030"/>
    <xdr:sp macro="" textlink="">
      <xdr:nvSpPr>
        <xdr:cNvPr id="591" name="テキスト ボックス 590"/>
        <xdr:cNvSpPr txBox="1"/>
      </xdr:nvSpPr>
      <xdr:spPr>
        <a:xfrm>
          <a:off x="13832840" y="9721850"/>
          <a:ext cx="23622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59</xdr:row>
      <xdr:rowOff>47625</xdr:rowOff>
    </xdr:from>
    <xdr:to xmlns:xdr="http://schemas.openxmlformats.org/drawingml/2006/spreadsheetDrawing">
      <xdr:col>76</xdr:col>
      <xdr:colOff>165100</xdr:colOff>
      <xdr:row>59</xdr:row>
      <xdr:rowOff>146685</xdr:rowOff>
    </xdr:to>
    <xdr:sp macro="" textlink="">
      <xdr:nvSpPr>
        <xdr:cNvPr id="592" name="楕円 591"/>
        <xdr:cNvSpPr/>
      </xdr:nvSpPr>
      <xdr:spPr>
        <a:xfrm>
          <a:off x="13093700" y="99421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57</xdr:row>
      <xdr:rowOff>162560</xdr:rowOff>
    </xdr:from>
    <xdr:ext cx="249555" cy="240030"/>
    <xdr:sp macro="" textlink="">
      <xdr:nvSpPr>
        <xdr:cNvPr id="593" name="テキスト ボックス 592"/>
        <xdr:cNvSpPr txBox="1"/>
      </xdr:nvSpPr>
      <xdr:spPr>
        <a:xfrm>
          <a:off x="13030200" y="9721850"/>
          <a:ext cx="24955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59</xdr:row>
      <xdr:rowOff>47625</xdr:rowOff>
    </xdr:from>
    <xdr:to xmlns:xdr="http://schemas.openxmlformats.org/drawingml/2006/spreadsheetDrawing">
      <xdr:col>72</xdr:col>
      <xdr:colOff>38100</xdr:colOff>
      <xdr:row>59</xdr:row>
      <xdr:rowOff>146685</xdr:rowOff>
    </xdr:to>
    <xdr:sp macro="" textlink="">
      <xdr:nvSpPr>
        <xdr:cNvPr id="594" name="楕円 593"/>
        <xdr:cNvSpPr/>
      </xdr:nvSpPr>
      <xdr:spPr>
        <a:xfrm>
          <a:off x="12299950" y="99421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137795</xdr:rowOff>
    </xdr:from>
    <xdr:ext cx="236220" cy="253365"/>
    <xdr:sp macro="" textlink="">
      <xdr:nvSpPr>
        <xdr:cNvPr id="595" name="テキスト ボックス 594"/>
        <xdr:cNvSpPr txBox="1"/>
      </xdr:nvSpPr>
      <xdr:spPr>
        <a:xfrm>
          <a:off x="12226290" y="10032365"/>
          <a:ext cx="2362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59</xdr:row>
      <xdr:rowOff>47625</xdr:rowOff>
    </xdr:from>
    <xdr:to xmlns:xdr="http://schemas.openxmlformats.org/drawingml/2006/spreadsheetDrawing">
      <xdr:col>67</xdr:col>
      <xdr:colOff>101600</xdr:colOff>
      <xdr:row>59</xdr:row>
      <xdr:rowOff>146685</xdr:rowOff>
    </xdr:to>
    <xdr:sp macro="" textlink="">
      <xdr:nvSpPr>
        <xdr:cNvPr id="596" name="楕円 595"/>
        <xdr:cNvSpPr/>
      </xdr:nvSpPr>
      <xdr:spPr>
        <a:xfrm>
          <a:off x="11487150" y="99421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137795</xdr:rowOff>
    </xdr:from>
    <xdr:ext cx="236220" cy="253365"/>
    <xdr:sp macro="" textlink="">
      <xdr:nvSpPr>
        <xdr:cNvPr id="597" name="テキスト ボックス 596"/>
        <xdr:cNvSpPr txBox="1"/>
      </xdr:nvSpPr>
      <xdr:spPr>
        <a:xfrm>
          <a:off x="11432540" y="10032365"/>
          <a:ext cx="2362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55880</xdr:rowOff>
    </xdr:from>
    <xdr:to xmlns:xdr="http://schemas.openxmlformats.org/drawingml/2006/spreadsheetDrawing">
      <xdr:col>89</xdr:col>
      <xdr:colOff>171450</xdr:colOff>
      <xdr:row>65</xdr:row>
      <xdr:rowOff>31115</xdr:rowOff>
    </xdr:to>
    <xdr:sp macro="" textlink="">
      <xdr:nvSpPr>
        <xdr:cNvPr id="598" name="正方形/長方形 597"/>
        <xdr:cNvSpPr/>
      </xdr:nvSpPr>
      <xdr:spPr>
        <a:xfrm>
          <a:off x="11207750" y="106210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55880</xdr:rowOff>
    </xdr:from>
    <xdr:to xmlns:xdr="http://schemas.openxmlformats.org/drawingml/2006/spreadsheetDrawing">
      <xdr:col>74</xdr:col>
      <xdr:colOff>0</xdr:colOff>
      <xdr:row>66</xdr:row>
      <xdr:rowOff>136525</xdr:rowOff>
    </xdr:to>
    <xdr:sp macro="" textlink="">
      <xdr:nvSpPr>
        <xdr:cNvPr id="599" name="正方形/長方形 598"/>
        <xdr:cNvSpPr/>
      </xdr:nvSpPr>
      <xdr:spPr>
        <a:xfrm>
          <a:off x="11315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86995</xdr:rowOff>
    </xdr:from>
    <xdr:to xmlns:xdr="http://schemas.openxmlformats.org/drawingml/2006/spreadsheetDrawing">
      <xdr:col>74</xdr:col>
      <xdr:colOff>0</xdr:colOff>
      <xdr:row>68</xdr:row>
      <xdr:rowOff>0</xdr:rowOff>
    </xdr:to>
    <xdr:sp macro="" textlink="">
      <xdr:nvSpPr>
        <xdr:cNvPr id="600" name="正方形/長方形 599"/>
        <xdr:cNvSpPr/>
      </xdr:nvSpPr>
      <xdr:spPr>
        <a:xfrm>
          <a:off x="11315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55880</xdr:rowOff>
    </xdr:from>
    <xdr:to xmlns:xdr="http://schemas.openxmlformats.org/drawingml/2006/spreadsheetDrawing">
      <xdr:col>79</xdr:col>
      <xdr:colOff>63500</xdr:colOff>
      <xdr:row>66</xdr:row>
      <xdr:rowOff>136525</xdr:rowOff>
    </xdr:to>
    <xdr:sp macro="" textlink="">
      <xdr:nvSpPr>
        <xdr:cNvPr id="601" name="正方形/長方形 600"/>
        <xdr:cNvSpPr/>
      </xdr:nvSpPr>
      <xdr:spPr>
        <a:xfrm>
          <a:off x="122364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86995</xdr:rowOff>
    </xdr:from>
    <xdr:to xmlns:xdr="http://schemas.openxmlformats.org/drawingml/2006/spreadsheetDrawing">
      <xdr:col>79</xdr:col>
      <xdr:colOff>63500</xdr:colOff>
      <xdr:row>68</xdr:row>
      <xdr:rowOff>0</xdr:rowOff>
    </xdr:to>
    <xdr:sp macro="" textlink="">
      <xdr:nvSpPr>
        <xdr:cNvPr id="602" name="正方形/長方形 601"/>
        <xdr:cNvSpPr/>
      </xdr:nvSpPr>
      <xdr:spPr>
        <a:xfrm>
          <a:off x="122364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55880</xdr:rowOff>
    </xdr:from>
    <xdr:to xmlns:xdr="http://schemas.openxmlformats.org/drawingml/2006/spreadsheetDrawing">
      <xdr:col>85</xdr:col>
      <xdr:colOff>63500</xdr:colOff>
      <xdr:row>66</xdr:row>
      <xdr:rowOff>136525</xdr:rowOff>
    </xdr:to>
    <xdr:sp macro="" textlink="">
      <xdr:nvSpPr>
        <xdr:cNvPr id="603" name="正方形/長方形 602"/>
        <xdr:cNvSpPr/>
      </xdr:nvSpPr>
      <xdr:spPr>
        <a:xfrm>
          <a:off x="132651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66</xdr:row>
      <xdr:rowOff>86995</xdr:rowOff>
    </xdr:from>
    <xdr:to xmlns:xdr="http://schemas.openxmlformats.org/drawingml/2006/spreadsheetDrawing">
      <xdr:col>85</xdr:col>
      <xdr:colOff>63500</xdr:colOff>
      <xdr:row>68</xdr:row>
      <xdr:rowOff>0</xdr:rowOff>
    </xdr:to>
    <xdr:sp macro="" textlink="">
      <xdr:nvSpPr>
        <xdr:cNvPr id="604" name="正方形/長方形 603"/>
        <xdr:cNvSpPr/>
      </xdr:nvSpPr>
      <xdr:spPr>
        <a:xfrm>
          <a:off x="132651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80645</xdr:rowOff>
    </xdr:to>
    <xdr:sp macro="" textlink="">
      <xdr:nvSpPr>
        <xdr:cNvPr id="605" name="正方形/長方形 604"/>
        <xdr:cNvSpPr/>
      </xdr:nvSpPr>
      <xdr:spPr>
        <a:xfrm>
          <a:off x="11207750" y="114280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5715</xdr:rowOff>
    </xdr:from>
    <xdr:ext cx="349885" cy="218440"/>
    <xdr:sp macro="" textlink="">
      <xdr:nvSpPr>
        <xdr:cNvPr id="606" name="テキスト ボックス 605"/>
        <xdr:cNvSpPr txBox="1"/>
      </xdr:nvSpPr>
      <xdr:spPr>
        <a:xfrm>
          <a:off x="11169650" y="11241405"/>
          <a:ext cx="34988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80645</xdr:rowOff>
    </xdr:from>
    <xdr:to xmlns:xdr="http://schemas.openxmlformats.org/drawingml/2006/spreadsheetDrawing">
      <xdr:col>89</xdr:col>
      <xdr:colOff>171450</xdr:colOff>
      <xdr:row>81</xdr:row>
      <xdr:rowOff>80645</xdr:rowOff>
    </xdr:to>
    <xdr:cxnSp macro="">
      <xdr:nvCxnSpPr>
        <xdr:cNvPr id="607" name="直線コネクタ 606"/>
        <xdr:cNvCxnSpPr/>
      </xdr:nvCxnSpPr>
      <xdr:spPr>
        <a:xfrm>
          <a:off x="11207750" y="13663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43180</xdr:rowOff>
    </xdr:from>
    <xdr:to xmlns:xdr="http://schemas.openxmlformats.org/drawingml/2006/spreadsheetDrawing">
      <xdr:col>89</xdr:col>
      <xdr:colOff>171450</xdr:colOff>
      <xdr:row>79</xdr:row>
      <xdr:rowOff>43180</xdr:rowOff>
    </xdr:to>
    <xdr:cxnSp macro="">
      <xdr:nvCxnSpPr>
        <xdr:cNvPr id="608" name="直線コネクタ 607"/>
        <xdr:cNvCxnSpPr/>
      </xdr:nvCxnSpPr>
      <xdr:spPr>
        <a:xfrm>
          <a:off x="11207750" y="132905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72390</xdr:rowOff>
    </xdr:from>
    <xdr:ext cx="235585" cy="241935"/>
    <xdr:sp macro="" textlink="">
      <xdr:nvSpPr>
        <xdr:cNvPr id="609" name="テキスト ボックス 608"/>
        <xdr:cNvSpPr txBox="1"/>
      </xdr:nvSpPr>
      <xdr:spPr>
        <a:xfrm>
          <a:off x="10977880" y="13152120"/>
          <a:ext cx="23558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5715</xdr:rowOff>
    </xdr:from>
    <xdr:to xmlns:xdr="http://schemas.openxmlformats.org/drawingml/2006/spreadsheetDrawing">
      <xdr:col>89</xdr:col>
      <xdr:colOff>171450</xdr:colOff>
      <xdr:row>77</xdr:row>
      <xdr:rowOff>5715</xdr:rowOff>
    </xdr:to>
    <xdr:cxnSp macro="">
      <xdr:nvCxnSpPr>
        <xdr:cNvPr id="610" name="直線コネクタ 609"/>
        <xdr:cNvCxnSpPr/>
      </xdr:nvCxnSpPr>
      <xdr:spPr>
        <a:xfrm>
          <a:off x="11207750" y="12917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34925</xdr:rowOff>
    </xdr:from>
    <xdr:ext cx="531495" cy="241935"/>
    <xdr:sp macro="" textlink="">
      <xdr:nvSpPr>
        <xdr:cNvPr id="611" name="テキスト ボックス 610"/>
        <xdr:cNvSpPr txBox="1"/>
      </xdr:nvSpPr>
      <xdr:spPr>
        <a:xfrm>
          <a:off x="10733405" y="12779375"/>
          <a:ext cx="53149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136525</xdr:rowOff>
    </xdr:from>
    <xdr:to xmlns:xdr="http://schemas.openxmlformats.org/drawingml/2006/spreadsheetDrawing">
      <xdr:col>89</xdr:col>
      <xdr:colOff>171450</xdr:colOff>
      <xdr:row>74</xdr:row>
      <xdr:rowOff>136525</xdr:rowOff>
    </xdr:to>
    <xdr:cxnSp macro="">
      <xdr:nvCxnSpPr>
        <xdr:cNvPr id="612" name="直線コネクタ 611"/>
        <xdr:cNvCxnSpPr/>
      </xdr:nvCxnSpPr>
      <xdr:spPr>
        <a:xfrm>
          <a:off x="11207750" y="12545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165100</xdr:rowOff>
    </xdr:from>
    <xdr:ext cx="595630" cy="240030"/>
    <xdr:sp macro="" textlink="">
      <xdr:nvSpPr>
        <xdr:cNvPr id="613" name="テキスト ボックス 612"/>
        <xdr:cNvSpPr txBox="1"/>
      </xdr:nvSpPr>
      <xdr:spPr>
        <a:xfrm>
          <a:off x="10669270" y="1240663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99060</xdr:rowOff>
    </xdr:from>
    <xdr:to xmlns:xdr="http://schemas.openxmlformats.org/drawingml/2006/spreadsheetDrawing">
      <xdr:col>89</xdr:col>
      <xdr:colOff>171450</xdr:colOff>
      <xdr:row>72</xdr:row>
      <xdr:rowOff>99060</xdr:rowOff>
    </xdr:to>
    <xdr:cxnSp macro="">
      <xdr:nvCxnSpPr>
        <xdr:cNvPr id="614" name="直線コネクタ 613"/>
        <xdr:cNvCxnSpPr/>
      </xdr:nvCxnSpPr>
      <xdr:spPr>
        <a:xfrm>
          <a:off x="11207750" y="12172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128270</xdr:rowOff>
    </xdr:from>
    <xdr:ext cx="595630" cy="241935"/>
    <xdr:sp macro="" textlink="">
      <xdr:nvSpPr>
        <xdr:cNvPr id="615" name="テキスト ボックス 614"/>
        <xdr:cNvSpPr txBox="1"/>
      </xdr:nvSpPr>
      <xdr:spPr>
        <a:xfrm>
          <a:off x="10669270" y="12034520"/>
          <a:ext cx="5956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61595</xdr:rowOff>
    </xdr:from>
    <xdr:to xmlns:xdr="http://schemas.openxmlformats.org/drawingml/2006/spreadsheetDrawing">
      <xdr:col>89</xdr:col>
      <xdr:colOff>171450</xdr:colOff>
      <xdr:row>70</xdr:row>
      <xdr:rowOff>61595</xdr:rowOff>
    </xdr:to>
    <xdr:cxnSp macro="">
      <xdr:nvCxnSpPr>
        <xdr:cNvPr id="616" name="直線コネクタ 615"/>
        <xdr:cNvCxnSpPr/>
      </xdr:nvCxnSpPr>
      <xdr:spPr>
        <a:xfrm>
          <a:off x="11207750" y="11800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90805</xdr:rowOff>
    </xdr:from>
    <xdr:ext cx="595630" cy="241935"/>
    <xdr:sp macro="" textlink="">
      <xdr:nvSpPr>
        <xdr:cNvPr id="617" name="テキスト ボックス 616"/>
        <xdr:cNvSpPr txBox="1"/>
      </xdr:nvSpPr>
      <xdr:spPr>
        <a:xfrm>
          <a:off x="10669270" y="11661775"/>
          <a:ext cx="5956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68</xdr:row>
      <xdr:rowOff>24765</xdr:rowOff>
    </xdr:to>
    <xdr:cxnSp macro="">
      <xdr:nvCxnSpPr>
        <xdr:cNvPr id="618" name="直線コネクタ 617"/>
        <xdr:cNvCxnSpPr/>
      </xdr:nvCxnSpPr>
      <xdr:spPr>
        <a:xfrm>
          <a:off x="11207750" y="11428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53340</xdr:rowOff>
    </xdr:from>
    <xdr:ext cx="595630" cy="240030"/>
    <xdr:sp macro="" textlink="">
      <xdr:nvSpPr>
        <xdr:cNvPr id="619" name="テキスト ボックス 618"/>
        <xdr:cNvSpPr txBox="1"/>
      </xdr:nvSpPr>
      <xdr:spPr>
        <a:xfrm>
          <a:off x="10669270" y="1128903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80645</xdr:rowOff>
    </xdr:to>
    <xdr:sp macro="" textlink="">
      <xdr:nvSpPr>
        <xdr:cNvPr id="620" name="公債費グラフ枠"/>
        <xdr:cNvSpPr/>
      </xdr:nvSpPr>
      <xdr:spPr>
        <a:xfrm>
          <a:off x="11207750" y="114280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35560</xdr:rowOff>
    </xdr:from>
    <xdr:to xmlns:xdr="http://schemas.openxmlformats.org/drawingml/2006/spreadsheetDrawing">
      <xdr:col>85</xdr:col>
      <xdr:colOff>126365</xdr:colOff>
      <xdr:row>78</xdr:row>
      <xdr:rowOff>45085</xdr:rowOff>
    </xdr:to>
    <xdr:cxnSp macro="">
      <xdr:nvCxnSpPr>
        <xdr:cNvPr id="621" name="直線コネクタ 620"/>
        <xdr:cNvCxnSpPr/>
      </xdr:nvCxnSpPr>
      <xdr:spPr>
        <a:xfrm flipV="1">
          <a:off x="14698345" y="11941810"/>
          <a:ext cx="1270" cy="1183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78</xdr:row>
      <xdr:rowOff>49530</xdr:rowOff>
    </xdr:from>
    <xdr:ext cx="534670" cy="241935"/>
    <xdr:sp macro="" textlink="">
      <xdr:nvSpPr>
        <xdr:cNvPr id="622" name="公債費最小値テキスト"/>
        <xdr:cNvSpPr txBox="1"/>
      </xdr:nvSpPr>
      <xdr:spPr>
        <a:xfrm>
          <a:off x="14744700" y="13129260"/>
          <a:ext cx="5346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45085</xdr:rowOff>
    </xdr:from>
    <xdr:to xmlns:xdr="http://schemas.openxmlformats.org/drawingml/2006/spreadsheetDrawing">
      <xdr:col>86</xdr:col>
      <xdr:colOff>25400</xdr:colOff>
      <xdr:row>78</xdr:row>
      <xdr:rowOff>45085</xdr:rowOff>
    </xdr:to>
    <xdr:cxnSp macro="">
      <xdr:nvCxnSpPr>
        <xdr:cNvPr id="623" name="直線コネクタ 622"/>
        <xdr:cNvCxnSpPr/>
      </xdr:nvCxnSpPr>
      <xdr:spPr>
        <a:xfrm>
          <a:off x="14611350" y="131248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69</xdr:row>
      <xdr:rowOff>151130</xdr:rowOff>
    </xdr:from>
    <xdr:ext cx="598805" cy="251460"/>
    <xdr:sp macro="" textlink="">
      <xdr:nvSpPr>
        <xdr:cNvPr id="624" name="公債費最大値テキスト"/>
        <xdr:cNvSpPr txBox="1"/>
      </xdr:nvSpPr>
      <xdr:spPr>
        <a:xfrm>
          <a:off x="14744700" y="1172210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35560</xdr:rowOff>
    </xdr:from>
    <xdr:to xmlns:xdr="http://schemas.openxmlformats.org/drawingml/2006/spreadsheetDrawing">
      <xdr:col>86</xdr:col>
      <xdr:colOff>25400</xdr:colOff>
      <xdr:row>71</xdr:row>
      <xdr:rowOff>35560</xdr:rowOff>
    </xdr:to>
    <xdr:cxnSp macro="">
      <xdr:nvCxnSpPr>
        <xdr:cNvPr id="625" name="直線コネクタ 624"/>
        <xdr:cNvCxnSpPr/>
      </xdr:nvCxnSpPr>
      <xdr:spPr>
        <a:xfrm>
          <a:off x="14611350" y="119418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99060</xdr:rowOff>
    </xdr:from>
    <xdr:to xmlns:xdr="http://schemas.openxmlformats.org/drawingml/2006/spreadsheetDrawing">
      <xdr:col>85</xdr:col>
      <xdr:colOff>127000</xdr:colOff>
      <xdr:row>76</xdr:row>
      <xdr:rowOff>135890</xdr:rowOff>
    </xdr:to>
    <xdr:cxnSp macro="">
      <xdr:nvCxnSpPr>
        <xdr:cNvPr id="626" name="直線コネクタ 625"/>
        <xdr:cNvCxnSpPr/>
      </xdr:nvCxnSpPr>
      <xdr:spPr>
        <a:xfrm flipV="1">
          <a:off x="13938250" y="12843510"/>
          <a:ext cx="762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75</xdr:row>
      <xdr:rowOff>61595</xdr:rowOff>
    </xdr:from>
    <xdr:ext cx="534670" cy="251460"/>
    <xdr:sp macro="" textlink="">
      <xdr:nvSpPr>
        <xdr:cNvPr id="627" name="公債費平均値テキスト"/>
        <xdr:cNvSpPr txBox="1"/>
      </xdr:nvSpPr>
      <xdr:spPr>
        <a:xfrm>
          <a:off x="14744700" y="12638405"/>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39370</xdr:rowOff>
    </xdr:from>
    <xdr:to xmlns:xdr="http://schemas.openxmlformats.org/drawingml/2006/spreadsheetDrawing">
      <xdr:col>85</xdr:col>
      <xdr:colOff>171450</xdr:colOff>
      <xdr:row>76</xdr:row>
      <xdr:rowOff>139065</xdr:rowOff>
    </xdr:to>
    <xdr:sp macro="" textlink="">
      <xdr:nvSpPr>
        <xdr:cNvPr id="628" name="フローチャート: 判断 627"/>
        <xdr:cNvSpPr/>
      </xdr:nvSpPr>
      <xdr:spPr>
        <a:xfrm>
          <a:off x="14649450" y="1278382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135890</xdr:rowOff>
    </xdr:from>
    <xdr:to xmlns:xdr="http://schemas.openxmlformats.org/drawingml/2006/spreadsheetDrawing">
      <xdr:col>81</xdr:col>
      <xdr:colOff>50800</xdr:colOff>
      <xdr:row>76</xdr:row>
      <xdr:rowOff>165100</xdr:rowOff>
    </xdr:to>
    <xdr:cxnSp macro="">
      <xdr:nvCxnSpPr>
        <xdr:cNvPr id="629" name="直線コネクタ 628"/>
        <xdr:cNvCxnSpPr/>
      </xdr:nvCxnSpPr>
      <xdr:spPr>
        <a:xfrm flipV="1">
          <a:off x="13144500" y="12880340"/>
          <a:ext cx="79375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43815</xdr:rowOff>
    </xdr:from>
    <xdr:to xmlns:xdr="http://schemas.openxmlformats.org/drawingml/2006/spreadsheetDrawing">
      <xdr:col>81</xdr:col>
      <xdr:colOff>101600</xdr:colOff>
      <xdr:row>76</xdr:row>
      <xdr:rowOff>143510</xdr:rowOff>
    </xdr:to>
    <xdr:sp macro="" textlink="">
      <xdr:nvSpPr>
        <xdr:cNvPr id="630" name="フローチャート: 判断 629"/>
        <xdr:cNvSpPr/>
      </xdr:nvSpPr>
      <xdr:spPr>
        <a:xfrm>
          <a:off x="13887450" y="127882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160020</xdr:rowOff>
    </xdr:from>
    <xdr:ext cx="521335" cy="241935"/>
    <xdr:sp macro="" textlink="">
      <xdr:nvSpPr>
        <xdr:cNvPr id="631" name="テキスト ボックス 630"/>
        <xdr:cNvSpPr txBox="1"/>
      </xdr:nvSpPr>
      <xdr:spPr>
        <a:xfrm>
          <a:off x="13709015" y="12569190"/>
          <a:ext cx="52133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76</xdr:row>
      <xdr:rowOff>165100</xdr:rowOff>
    </xdr:from>
    <xdr:to xmlns:xdr="http://schemas.openxmlformats.org/drawingml/2006/spreadsheetDrawing">
      <xdr:col>76</xdr:col>
      <xdr:colOff>114300</xdr:colOff>
      <xdr:row>77</xdr:row>
      <xdr:rowOff>16510</xdr:rowOff>
    </xdr:to>
    <xdr:cxnSp macro="">
      <xdr:nvCxnSpPr>
        <xdr:cNvPr id="632" name="直線コネクタ 631"/>
        <xdr:cNvCxnSpPr/>
      </xdr:nvCxnSpPr>
      <xdr:spPr>
        <a:xfrm flipV="1">
          <a:off x="12344400" y="12909550"/>
          <a:ext cx="8001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48895</xdr:rowOff>
    </xdr:from>
    <xdr:to xmlns:xdr="http://schemas.openxmlformats.org/drawingml/2006/spreadsheetDrawing">
      <xdr:col>76</xdr:col>
      <xdr:colOff>165100</xdr:colOff>
      <xdr:row>76</xdr:row>
      <xdr:rowOff>147955</xdr:rowOff>
    </xdr:to>
    <xdr:sp macro="" textlink="">
      <xdr:nvSpPr>
        <xdr:cNvPr id="633" name="フローチャート: 判断 632"/>
        <xdr:cNvSpPr/>
      </xdr:nvSpPr>
      <xdr:spPr>
        <a:xfrm>
          <a:off x="13093700" y="127933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163830</xdr:rowOff>
    </xdr:from>
    <xdr:ext cx="534670" cy="240030"/>
    <xdr:sp macro="" textlink="">
      <xdr:nvSpPr>
        <xdr:cNvPr id="634" name="テキスト ボックス 633"/>
        <xdr:cNvSpPr txBox="1"/>
      </xdr:nvSpPr>
      <xdr:spPr>
        <a:xfrm>
          <a:off x="12896215" y="12573000"/>
          <a:ext cx="53467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16510</xdr:rowOff>
    </xdr:from>
    <xdr:to xmlns:xdr="http://schemas.openxmlformats.org/drawingml/2006/spreadsheetDrawing">
      <xdr:col>71</xdr:col>
      <xdr:colOff>171450</xdr:colOff>
      <xdr:row>77</xdr:row>
      <xdr:rowOff>28575</xdr:rowOff>
    </xdr:to>
    <xdr:cxnSp macro="">
      <xdr:nvCxnSpPr>
        <xdr:cNvPr id="635" name="直線コネクタ 634"/>
        <xdr:cNvCxnSpPr/>
      </xdr:nvCxnSpPr>
      <xdr:spPr>
        <a:xfrm flipV="1">
          <a:off x="11537950" y="12928600"/>
          <a:ext cx="8064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90170</xdr:rowOff>
    </xdr:from>
    <xdr:to xmlns:xdr="http://schemas.openxmlformats.org/drawingml/2006/spreadsheetDrawing">
      <xdr:col>72</xdr:col>
      <xdr:colOff>38100</xdr:colOff>
      <xdr:row>77</xdr:row>
      <xdr:rowOff>21590</xdr:rowOff>
    </xdr:to>
    <xdr:sp macro="" textlink="">
      <xdr:nvSpPr>
        <xdr:cNvPr id="636" name="フローチャート: 判断 635"/>
        <xdr:cNvSpPr/>
      </xdr:nvSpPr>
      <xdr:spPr>
        <a:xfrm>
          <a:off x="12299950" y="1283462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38100</xdr:rowOff>
    </xdr:from>
    <xdr:ext cx="521335" cy="253365"/>
    <xdr:sp macro="" textlink="">
      <xdr:nvSpPr>
        <xdr:cNvPr id="637" name="テキスト ボックス 636"/>
        <xdr:cNvSpPr txBox="1"/>
      </xdr:nvSpPr>
      <xdr:spPr>
        <a:xfrm>
          <a:off x="12102465" y="12614910"/>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160020</xdr:rowOff>
    </xdr:from>
    <xdr:to xmlns:xdr="http://schemas.openxmlformats.org/drawingml/2006/spreadsheetDrawing">
      <xdr:col>67</xdr:col>
      <xdr:colOff>101600</xdr:colOff>
      <xdr:row>76</xdr:row>
      <xdr:rowOff>91440</xdr:rowOff>
    </xdr:to>
    <xdr:sp macro="" textlink="">
      <xdr:nvSpPr>
        <xdr:cNvPr id="638" name="フローチャート: 判断 637"/>
        <xdr:cNvSpPr/>
      </xdr:nvSpPr>
      <xdr:spPr>
        <a:xfrm>
          <a:off x="11487150" y="127368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107315</xdr:rowOff>
    </xdr:from>
    <xdr:ext cx="521335" cy="240030"/>
    <xdr:sp macro="" textlink="">
      <xdr:nvSpPr>
        <xdr:cNvPr id="639" name="テキスト ボックス 638"/>
        <xdr:cNvSpPr txBox="1"/>
      </xdr:nvSpPr>
      <xdr:spPr>
        <a:xfrm>
          <a:off x="11308715" y="12516485"/>
          <a:ext cx="52133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78105</xdr:rowOff>
    </xdr:from>
    <xdr:ext cx="762000" cy="253365"/>
    <xdr:sp macro="" textlink="">
      <xdr:nvSpPr>
        <xdr:cNvPr id="640" name="テキスト ボックス 639"/>
        <xdr:cNvSpPr txBox="1"/>
      </xdr:nvSpPr>
      <xdr:spPr>
        <a:xfrm>
          <a:off x="145288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78105</xdr:rowOff>
    </xdr:from>
    <xdr:ext cx="748665" cy="253365"/>
    <xdr:sp macro="" textlink="">
      <xdr:nvSpPr>
        <xdr:cNvPr id="641" name="テキスト ボックス 640"/>
        <xdr:cNvSpPr txBox="1"/>
      </xdr:nvSpPr>
      <xdr:spPr>
        <a:xfrm>
          <a:off x="13766800" y="136607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78105</xdr:rowOff>
    </xdr:from>
    <xdr:ext cx="762000" cy="253365"/>
    <xdr:sp macro="" textlink="">
      <xdr:nvSpPr>
        <xdr:cNvPr id="642" name="テキスト ボックス 641"/>
        <xdr:cNvSpPr txBox="1"/>
      </xdr:nvSpPr>
      <xdr:spPr>
        <a:xfrm>
          <a:off x="12973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81</xdr:row>
      <xdr:rowOff>78105</xdr:rowOff>
    </xdr:from>
    <xdr:ext cx="762000" cy="253365"/>
    <xdr:sp macro="" textlink="">
      <xdr:nvSpPr>
        <xdr:cNvPr id="643" name="テキスト ボックス 642"/>
        <xdr:cNvSpPr txBox="1"/>
      </xdr:nvSpPr>
      <xdr:spPr>
        <a:xfrm>
          <a:off x="12172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78105</xdr:rowOff>
    </xdr:from>
    <xdr:ext cx="748665" cy="253365"/>
    <xdr:sp macro="" textlink="">
      <xdr:nvSpPr>
        <xdr:cNvPr id="644" name="テキスト ボックス 643"/>
        <xdr:cNvSpPr txBox="1"/>
      </xdr:nvSpPr>
      <xdr:spPr>
        <a:xfrm>
          <a:off x="11366500" y="136607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50165</xdr:rowOff>
    </xdr:from>
    <xdr:to xmlns:xdr="http://schemas.openxmlformats.org/drawingml/2006/spreadsheetDrawing">
      <xdr:col>85</xdr:col>
      <xdr:colOff>171450</xdr:colOff>
      <xdr:row>76</xdr:row>
      <xdr:rowOff>149225</xdr:rowOff>
    </xdr:to>
    <xdr:sp macro="" textlink="">
      <xdr:nvSpPr>
        <xdr:cNvPr id="645" name="楕円 644"/>
        <xdr:cNvSpPr/>
      </xdr:nvSpPr>
      <xdr:spPr>
        <a:xfrm>
          <a:off x="14649450" y="1279461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76</xdr:row>
      <xdr:rowOff>28575</xdr:rowOff>
    </xdr:from>
    <xdr:ext cx="534670" cy="241935"/>
    <xdr:sp macro="" textlink="">
      <xdr:nvSpPr>
        <xdr:cNvPr id="646" name="公債費該当値テキスト"/>
        <xdr:cNvSpPr txBox="1"/>
      </xdr:nvSpPr>
      <xdr:spPr>
        <a:xfrm>
          <a:off x="14744700" y="12773025"/>
          <a:ext cx="5346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86360</xdr:rowOff>
    </xdr:from>
    <xdr:to xmlns:xdr="http://schemas.openxmlformats.org/drawingml/2006/spreadsheetDrawing">
      <xdr:col>81</xdr:col>
      <xdr:colOff>101600</xdr:colOff>
      <xdr:row>77</xdr:row>
      <xdr:rowOff>17780</xdr:rowOff>
    </xdr:to>
    <xdr:sp macro="" textlink="">
      <xdr:nvSpPr>
        <xdr:cNvPr id="647" name="楕円 646"/>
        <xdr:cNvSpPr/>
      </xdr:nvSpPr>
      <xdr:spPr>
        <a:xfrm>
          <a:off x="13887450" y="128308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8890</xdr:rowOff>
    </xdr:from>
    <xdr:ext cx="521335" cy="251460"/>
    <xdr:sp macro="" textlink="">
      <xdr:nvSpPr>
        <xdr:cNvPr id="648" name="テキスト ボックス 647"/>
        <xdr:cNvSpPr txBox="1"/>
      </xdr:nvSpPr>
      <xdr:spPr>
        <a:xfrm>
          <a:off x="13709015" y="1292098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115570</xdr:rowOff>
    </xdr:from>
    <xdr:to xmlns:xdr="http://schemas.openxmlformats.org/drawingml/2006/spreadsheetDrawing">
      <xdr:col>76</xdr:col>
      <xdr:colOff>165100</xdr:colOff>
      <xdr:row>77</xdr:row>
      <xdr:rowOff>47625</xdr:rowOff>
    </xdr:to>
    <xdr:sp macro="" textlink="">
      <xdr:nvSpPr>
        <xdr:cNvPr id="649" name="楕円 648"/>
        <xdr:cNvSpPr/>
      </xdr:nvSpPr>
      <xdr:spPr>
        <a:xfrm>
          <a:off x="13093700" y="128600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38735</xdr:rowOff>
    </xdr:from>
    <xdr:ext cx="534670" cy="253365"/>
    <xdr:sp macro="" textlink="">
      <xdr:nvSpPr>
        <xdr:cNvPr id="650" name="テキスト ボックス 649"/>
        <xdr:cNvSpPr txBox="1"/>
      </xdr:nvSpPr>
      <xdr:spPr>
        <a:xfrm>
          <a:off x="12896215" y="1295082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133985</xdr:rowOff>
    </xdr:from>
    <xdr:to xmlns:xdr="http://schemas.openxmlformats.org/drawingml/2006/spreadsheetDrawing">
      <xdr:col>72</xdr:col>
      <xdr:colOff>38100</xdr:colOff>
      <xdr:row>77</xdr:row>
      <xdr:rowOff>66040</xdr:rowOff>
    </xdr:to>
    <xdr:sp macro="" textlink="">
      <xdr:nvSpPr>
        <xdr:cNvPr id="651" name="楕円 650"/>
        <xdr:cNvSpPr/>
      </xdr:nvSpPr>
      <xdr:spPr>
        <a:xfrm>
          <a:off x="12299950" y="1287843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57150</xdr:rowOff>
    </xdr:from>
    <xdr:ext cx="521335" cy="253365"/>
    <xdr:sp macro="" textlink="">
      <xdr:nvSpPr>
        <xdr:cNvPr id="652" name="テキスト ボックス 651"/>
        <xdr:cNvSpPr txBox="1"/>
      </xdr:nvSpPr>
      <xdr:spPr>
        <a:xfrm>
          <a:off x="12102465" y="12969240"/>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146685</xdr:rowOff>
    </xdr:from>
    <xdr:to xmlns:xdr="http://schemas.openxmlformats.org/drawingml/2006/spreadsheetDrawing">
      <xdr:col>67</xdr:col>
      <xdr:colOff>101600</xdr:colOff>
      <xdr:row>77</xdr:row>
      <xdr:rowOff>78105</xdr:rowOff>
    </xdr:to>
    <xdr:sp macro="" textlink="">
      <xdr:nvSpPr>
        <xdr:cNvPr id="653" name="楕円 652"/>
        <xdr:cNvSpPr/>
      </xdr:nvSpPr>
      <xdr:spPr>
        <a:xfrm>
          <a:off x="11487150" y="128911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69850</xdr:rowOff>
    </xdr:from>
    <xdr:ext cx="521335" cy="241935"/>
    <xdr:sp macro="" textlink="">
      <xdr:nvSpPr>
        <xdr:cNvPr id="654" name="テキスト ボックス 653"/>
        <xdr:cNvSpPr txBox="1"/>
      </xdr:nvSpPr>
      <xdr:spPr>
        <a:xfrm>
          <a:off x="11308715" y="12981940"/>
          <a:ext cx="52133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55880</xdr:rowOff>
    </xdr:from>
    <xdr:to xmlns:xdr="http://schemas.openxmlformats.org/drawingml/2006/spreadsheetDrawing">
      <xdr:col>89</xdr:col>
      <xdr:colOff>171450</xdr:colOff>
      <xdr:row>85</xdr:row>
      <xdr:rowOff>31115</xdr:rowOff>
    </xdr:to>
    <xdr:sp macro="" textlink="">
      <xdr:nvSpPr>
        <xdr:cNvPr id="655" name="正方形/長方形 654"/>
        <xdr:cNvSpPr/>
      </xdr:nvSpPr>
      <xdr:spPr>
        <a:xfrm>
          <a:off x="11207750" y="139738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55880</xdr:rowOff>
    </xdr:from>
    <xdr:to xmlns:xdr="http://schemas.openxmlformats.org/drawingml/2006/spreadsheetDrawing">
      <xdr:col>74</xdr:col>
      <xdr:colOff>0</xdr:colOff>
      <xdr:row>86</xdr:row>
      <xdr:rowOff>136525</xdr:rowOff>
    </xdr:to>
    <xdr:sp macro="" textlink="">
      <xdr:nvSpPr>
        <xdr:cNvPr id="656" name="正方形/長方形 655"/>
        <xdr:cNvSpPr/>
      </xdr:nvSpPr>
      <xdr:spPr>
        <a:xfrm>
          <a:off x="11315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86995</xdr:rowOff>
    </xdr:from>
    <xdr:to xmlns:xdr="http://schemas.openxmlformats.org/drawingml/2006/spreadsheetDrawing">
      <xdr:col>74</xdr:col>
      <xdr:colOff>0</xdr:colOff>
      <xdr:row>88</xdr:row>
      <xdr:rowOff>0</xdr:rowOff>
    </xdr:to>
    <xdr:sp macro="" textlink="">
      <xdr:nvSpPr>
        <xdr:cNvPr id="657" name="正方形/長方形 656"/>
        <xdr:cNvSpPr/>
      </xdr:nvSpPr>
      <xdr:spPr>
        <a:xfrm>
          <a:off x="11315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55880</xdr:rowOff>
    </xdr:from>
    <xdr:to xmlns:xdr="http://schemas.openxmlformats.org/drawingml/2006/spreadsheetDrawing">
      <xdr:col>79</xdr:col>
      <xdr:colOff>63500</xdr:colOff>
      <xdr:row>86</xdr:row>
      <xdr:rowOff>136525</xdr:rowOff>
    </xdr:to>
    <xdr:sp macro="" textlink="">
      <xdr:nvSpPr>
        <xdr:cNvPr id="658" name="正方形/長方形 657"/>
        <xdr:cNvSpPr/>
      </xdr:nvSpPr>
      <xdr:spPr>
        <a:xfrm>
          <a:off x="122364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86995</xdr:rowOff>
    </xdr:from>
    <xdr:to xmlns:xdr="http://schemas.openxmlformats.org/drawingml/2006/spreadsheetDrawing">
      <xdr:col>79</xdr:col>
      <xdr:colOff>63500</xdr:colOff>
      <xdr:row>88</xdr:row>
      <xdr:rowOff>0</xdr:rowOff>
    </xdr:to>
    <xdr:sp macro="" textlink="">
      <xdr:nvSpPr>
        <xdr:cNvPr id="659" name="正方形/長方形 658"/>
        <xdr:cNvSpPr/>
      </xdr:nvSpPr>
      <xdr:spPr>
        <a:xfrm>
          <a:off x="122364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55880</xdr:rowOff>
    </xdr:from>
    <xdr:to xmlns:xdr="http://schemas.openxmlformats.org/drawingml/2006/spreadsheetDrawing">
      <xdr:col>85</xdr:col>
      <xdr:colOff>63500</xdr:colOff>
      <xdr:row>86</xdr:row>
      <xdr:rowOff>136525</xdr:rowOff>
    </xdr:to>
    <xdr:sp macro="" textlink="">
      <xdr:nvSpPr>
        <xdr:cNvPr id="660" name="正方形/長方形 659"/>
        <xdr:cNvSpPr/>
      </xdr:nvSpPr>
      <xdr:spPr>
        <a:xfrm>
          <a:off x="132651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86</xdr:row>
      <xdr:rowOff>86995</xdr:rowOff>
    </xdr:from>
    <xdr:to xmlns:xdr="http://schemas.openxmlformats.org/drawingml/2006/spreadsheetDrawing">
      <xdr:col>85</xdr:col>
      <xdr:colOff>63500</xdr:colOff>
      <xdr:row>88</xdr:row>
      <xdr:rowOff>0</xdr:rowOff>
    </xdr:to>
    <xdr:sp macro="" textlink="">
      <xdr:nvSpPr>
        <xdr:cNvPr id="661" name="正方形/長方形 660"/>
        <xdr:cNvSpPr/>
      </xdr:nvSpPr>
      <xdr:spPr>
        <a:xfrm>
          <a:off x="132651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62" name="正方形/長方形 661"/>
        <xdr:cNvSpPr/>
      </xdr:nvSpPr>
      <xdr:spPr>
        <a:xfrm>
          <a:off x="11207750" y="14780895"/>
          <a:ext cx="42227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5715</xdr:rowOff>
    </xdr:from>
    <xdr:ext cx="349885" cy="218440"/>
    <xdr:sp macro="" textlink="">
      <xdr:nvSpPr>
        <xdr:cNvPr id="663" name="テキスト ボックス 662"/>
        <xdr:cNvSpPr txBox="1"/>
      </xdr:nvSpPr>
      <xdr:spPr>
        <a:xfrm>
          <a:off x="11169650" y="14594205"/>
          <a:ext cx="34988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171450</xdr:colOff>
      <xdr:row>101</xdr:row>
      <xdr:rowOff>82550</xdr:rowOff>
    </xdr:to>
    <xdr:cxnSp macro="">
      <xdr:nvCxnSpPr>
        <xdr:cNvPr id="664" name="直線コネクタ 663"/>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171450</xdr:colOff>
      <xdr:row>99</xdr:row>
      <xdr:rowOff>44450</xdr:rowOff>
    </xdr:to>
    <xdr:cxnSp macro="">
      <xdr:nvCxnSpPr>
        <xdr:cNvPr id="665" name="直線コネクタ 664"/>
        <xdr:cNvCxnSpPr/>
      </xdr:nvCxnSpPr>
      <xdr:spPr>
        <a:xfrm>
          <a:off x="11207750" y="16675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35585" cy="259080"/>
    <xdr:sp macro="" textlink="">
      <xdr:nvSpPr>
        <xdr:cNvPr id="666" name="テキスト ボックス 665"/>
        <xdr:cNvSpPr txBox="1"/>
      </xdr:nvSpPr>
      <xdr:spPr>
        <a:xfrm>
          <a:off x="10977880" y="16532860"/>
          <a:ext cx="235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171450</xdr:colOff>
      <xdr:row>97</xdr:row>
      <xdr:rowOff>6350</xdr:rowOff>
    </xdr:to>
    <xdr:cxnSp macro="">
      <xdr:nvCxnSpPr>
        <xdr:cNvPr id="667" name="直線コネクタ 666"/>
        <xdr:cNvCxnSpPr/>
      </xdr:nvCxnSpPr>
      <xdr:spPr>
        <a:xfrm>
          <a:off x="11207750" y="16294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68" name="テキスト ボックス 667"/>
        <xdr:cNvSpPr txBox="1"/>
      </xdr:nvSpPr>
      <xdr:spPr>
        <a:xfrm>
          <a:off x="1073340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171450</xdr:colOff>
      <xdr:row>94</xdr:row>
      <xdr:rowOff>139700</xdr:rowOff>
    </xdr:to>
    <xdr:cxnSp macro="">
      <xdr:nvCxnSpPr>
        <xdr:cNvPr id="669" name="直線コネクタ 668"/>
        <xdr:cNvCxnSpPr/>
      </xdr:nvCxnSpPr>
      <xdr:spPr>
        <a:xfrm>
          <a:off x="11207750" y="15913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5630" cy="248920"/>
    <xdr:sp macro="" textlink="">
      <xdr:nvSpPr>
        <xdr:cNvPr id="670" name="テキスト ボックス 669"/>
        <xdr:cNvSpPr txBox="1"/>
      </xdr:nvSpPr>
      <xdr:spPr>
        <a:xfrm>
          <a:off x="10669270" y="157708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171450</xdr:colOff>
      <xdr:row>92</xdr:row>
      <xdr:rowOff>101600</xdr:rowOff>
    </xdr:to>
    <xdr:cxnSp macro="">
      <xdr:nvCxnSpPr>
        <xdr:cNvPr id="671" name="直線コネクタ 670"/>
        <xdr:cNvCxnSpPr/>
      </xdr:nvCxnSpPr>
      <xdr:spPr>
        <a:xfrm>
          <a:off x="11207750" y="15532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5630" cy="259080"/>
    <xdr:sp macro="" textlink="">
      <xdr:nvSpPr>
        <xdr:cNvPr id="672" name="テキスト ボックス 671"/>
        <xdr:cNvSpPr txBox="1"/>
      </xdr:nvSpPr>
      <xdr:spPr>
        <a:xfrm>
          <a:off x="10669270" y="15389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61595</xdr:rowOff>
    </xdr:from>
    <xdr:to xmlns:xdr="http://schemas.openxmlformats.org/drawingml/2006/spreadsheetDrawing">
      <xdr:col>89</xdr:col>
      <xdr:colOff>171450</xdr:colOff>
      <xdr:row>90</xdr:row>
      <xdr:rowOff>61595</xdr:rowOff>
    </xdr:to>
    <xdr:cxnSp macro="">
      <xdr:nvCxnSpPr>
        <xdr:cNvPr id="673" name="直線コネクタ 672"/>
        <xdr:cNvCxnSpPr/>
      </xdr:nvCxnSpPr>
      <xdr:spPr>
        <a:xfrm>
          <a:off x="11207750" y="151530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90805</xdr:rowOff>
    </xdr:from>
    <xdr:ext cx="595630" cy="250825"/>
    <xdr:sp macro="" textlink="">
      <xdr:nvSpPr>
        <xdr:cNvPr id="674" name="テキスト ボックス 673"/>
        <xdr:cNvSpPr txBox="1"/>
      </xdr:nvSpPr>
      <xdr:spPr>
        <a:xfrm>
          <a:off x="10669270" y="1501457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88</xdr:row>
      <xdr:rowOff>24765</xdr:rowOff>
    </xdr:to>
    <xdr:cxnSp macro="">
      <xdr:nvCxnSpPr>
        <xdr:cNvPr id="675" name="直線コネクタ 674"/>
        <xdr:cNvCxnSpPr/>
      </xdr:nvCxnSpPr>
      <xdr:spPr>
        <a:xfrm>
          <a:off x="11207750" y="14780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53340</xdr:rowOff>
    </xdr:from>
    <xdr:ext cx="595630" cy="240030"/>
    <xdr:sp macro="" textlink="">
      <xdr:nvSpPr>
        <xdr:cNvPr id="676" name="テキスト ボックス 675"/>
        <xdr:cNvSpPr txBox="1"/>
      </xdr:nvSpPr>
      <xdr:spPr>
        <a:xfrm>
          <a:off x="10669270" y="1464183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77" name="積立金グラフ枠"/>
        <xdr:cNvSpPr/>
      </xdr:nvSpPr>
      <xdr:spPr>
        <a:xfrm>
          <a:off x="11207750" y="14780895"/>
          <a:ext cx="42227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152400</xdr:rowOff>
    </xdr:from>
    <xdr:to xmlns:xdr="http://schemas.openxmlformats.org/drawingml/2006/spreadsheetDrawing">
      <xdr:col>85</xdr:col>
      <xdr:colOff>126365</xdr:colOff>
      <xdr:row>99</xdr:row>
      <xdr:rowOff>27940</xdr:rowOff>
    </xdr:to>
    <xdr:cxnSp macro="">
      <xdr:nvCxnSpPr>
        <xdr:cNvPr id="678" name="直線コネクタ 677"/>
        <xdr:cNvCxnSpPr/>
      </xdr:nvCxnSpPr>
      <xdr:spPr>
        <a:xfrm flipV="1">
          <a:off x="14698345" y="15243810"/>
          <a:ext cx="127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99</xdr:row>
      <xdr:rowOff>31750</xdr:rowOff>
    </xdr:from>
    <xdr:ext cx="469900" cy="248920"/>
    <xdr:sp macro="" textlink="">
      <xdr:nvSpPr>
        <xdr:cNvPr id="679" name="積立金最小値テキスト"/>
        <xdr:cNvSpPr txBox="1"/>
      </xdr:nvSpPr>
      <xdr:spPr>
        <a:xfrm>
          <a:off x="14744700" y="1666240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27940</xdr:rowOff>
    </xdr:from>
    <xdr:to xmlns:xdr="http://schemas.openxmlformats.org/drawingml/2006/spreadsheetDrawing">
      <xdr:col>86</xdr:col>
      <xdr:colOff>25400</xdr:colOff>
      <xdr:row>99</xdr:row>
      <xdr:rowOff>27940</xdr:rowOff>
    </xdr:to>
    <xdr:cxnSp macro="">
      <xdr:nvCxnSpPr>
        <xdr:cNvPr id="680" name="直線コネクタ 679"/>
        <xdr:cNvCxnSpPr/>
      </xdr:nvCxnSpPr>
      <xdr:spPr>
        <a:xfrm>
          <a:off x="14611350" y="166585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89</xdr:row>
      <xdr:rowOff>100330</xdr:rowOff>
    </xdr:from>
    <xdr:ext cx="598805" cy="254000"/>
    <xdr:sp macro="" textlink="">
      <xdr:nvSpPr>
        <xdr:cNvPr id="681" name="積立金最大値テキスト"/>
        <xdr:cNvSpPr txBox="1"/>
      </xdr:nvSpPr>
      <xdr:spPr>
        <a:xfrm>
          <a:off x="14744700" y="1502410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187,808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152400</xdr:rowOff>
    </xdr:from>
    <xdr:to xmlns:xdr="http://schemas.openxmlformats.org/drawingml/2006/spreadsheetDrawing">
      <xdr:col>86</xdr:col>
      <xdr:colOff>25400</xdr:colOff>
      <xdr:row>90</xdr:row>
      <xdr:rowOff>152400</xdr:rowOff>
    </xdr:to>
    <xdr:cxnSp macro="">
      <xdr:nvCxnSpPr>
        <xdr:cNvPr id="682" name="直線コネクタ 681"/>
        <xdr:cNvCxnSpPr/>
      </xdr:nvCxnSpPr>
      <xdr:spPr>
        <a:xfrm>
          <a:off x="14611350" y="152438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146685</xdr:rowOff>
    </xdr:from>
    <xdr:to xmlns:xdr="http://schemas.openxmlformats.org/drawingml/2006/spreadsheetDrawing">
      <xdr:col>85</xdr:col>
      <xdr:colOff>127000</xdr:colOff>
      <xdr:row>99</xdr:row>
      <xdr:rowOff>21590</xdr:rowOff>
    </xdr:to>
    <xdr:cxnSp macro="">
      <xdr:nvCxnSpPr>
        <xdr:cNvPr id="683" name="直線コネクタ 682"/>
        <xdr:cNvCxnSpPr/>
      </xdr:nvCxnSpPr>
      <xdr:spPr>
        <a:xfrm flipV="1">
          <a:off x="13938250" y="16605885"/>
          <a:ext cx="762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97</xdr:row>
      <xdr:rowOff>46990</xdr:rowOff>
    </xdr:from>
    <xdr:ext cx="534670" cy="259080"/>
    <xdr:sp macro="" textlink="">
      <xdr:nvSpPr>
        <xdr:cNvPr id="684" name="積立金平均値テキスト"/>
        <xdr:cNvSpPr txBox="1"/>
      </xdr:nvSpPr>
      <xdr:spPr>
        <a:xfrm>
          <a:off x="14744700" y="16334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24130</xdr:rowOff>
    </xdr:from>
    <xdr:to xmlns:xdr="http://schemas.openxmlformats.org/drawingml/2006/spreadsheetDrawing">
      <xdr:col>85</xdr:col>
      <xdr:colOff>171450</xdr:colOff>
      <xdr:row>98</xdr:row>
      <xdr:rowOff>125730</xdr:rowOff>
    </xdr:to>
    <xdr:sp macro="" textlink="">
      <xdr:nvSpPr>
        <xdr:cNvPr id="685" name="フローチャート: 判断 684"/>
        <xdr:cNvSpPr/>
      </xdr:nvSpPr>
      <xdr:spPr>
        <a:xfrm>
          <a:off x="14649450" y="164833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170815</xdr:rowOff>
    </xdr:from>
    <xdr:to xmlns:xdr="http://schemas.openxmlformats.org/drawingml/2006/spreadsheetDrawing">
      <xdr:col>81</xdr:col>
      <xdr:colOff>50800</xdr:colOff>
      <xdr:row>99</xdr:row>
      <xdr:rowOff>21590</xdr:rowOff>
    </xdr:to>
    <xdr:cxnSp macro="">
      <xdr:nvCxnSpPr>
        <xdr:cNvPr id="686" name="直線コネクタ 685"/>
        <xdr:cNvCxnSpPr/>
      </xdr:nvCxnSpPr>
      <xdr:spPr>
        <a:xfrm>
          <a:off x="13144500" y="16630015"/>
          <a:ext cx="79375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50165</xdr:rowOff>
    </xdr:from>
    <xdr:to xmlns:xdr="http://schemas.openxmlformats.org/drawingml/2006/spreadsheetDrawing">
      <xdr:col>81</xdr:col>
      <xdr:colOff>101600</xdr:colOff>
      <xdr:row>98</xdr:row>
      <xdr:rowOff>151765</xdr:rowOff>
    </xdr:to>
    <xdr:sp macro="" textlink="">
      <xdr:nvSpPr>
        <xdr:cNvPr id="687" name="フローチャート: 判断 686"/>
        <xdr:cNvSpPr/>
      </xdr:nvSpPr>
      <xdr:spPr>
        <a:xfrm>
          <a:off x="13887450" y="1650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168275</xdr:rowOff>
    </xdr:from>
    <xdr:ext cx="521335" cy="249555"/>
    <xdr:sp macro="" textlink="">
      <xdr:nvSpPr>
        <xdr:cNvPr id="688" name="テキスト ボックス 687"/>
        <xdr:cNvSpPr txBox="1"/>
      </xdr:nvSpPr>
      <xdr:spPr>
        <a:xfrm>
          <a:off x="13709015" y="16284575"/>
          <a:ext cx="5213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98</xdr:row>
      <xdr:rowOff>104140</xdr:rowOff>
    </xdr:from>
    <xdr:to xmlns:xdr="http://schemas.openxmlformats.org/drawingml/2006/spreadsheetDrawing">
      <xdr:col>76</xdr:col>
      <xdr:colOff>114300</xdr:colOff>
      <xdr:row>98</xdr:row>
      <xdr:rowOff>170815</xdr:rowOff>
    </xdr:to>
    <xdr:cxnSp macro="">
      <xdr:nvCxnSpPr>
        <xdr:cNvPr id="689" name="直線コネクタ 688"/>
        <xdr:cNvCxnSpPr/>
      </xdr:nvCxnSpPr>
      <xdr:spPr>
        <a:xfrm>
          <a:off x="12344400" y="16563340"/>
          <a:ext cx="8001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34925</xdr:rowOff>
    </xdr:from>
    <xdr:to xmlns:xdr="http://schemas.openxmlformats.org/drawingml/2006/spreadsheetDrawing">
      <xdr:col>76</xdr:col>
      <xdr:colOff>165100</xdr:colOff>
      <xdr:row>98</xdr:row>
      <xdr:rowOff>136525</xdr:rowOff>
    </xdr:to>
    <xdr:sp macro="" textlink="">
      <xdr:nvSpPr>
        <xdr:cNvPr id="690" name="フローチャート: 判断 689"/>
        <xdr:cNvSpPr/>
      </xdr:nvSpPr>
      <xdr:spPr>
        <a:xfrm>
          <a:off x="13093700" y="1649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153035</xdr:rowOff>
    </xdr:from>
    <xdr:ext cx="534670" cy="259080"/>
    <xdr:sp macro="" textlink="">
      <xdr:nvSpPr>
        <xdr:cNvPr id="691" name="テキスト ボックス 690"/>
        <xdr:cNvSpPr txBox="1"/>
      </xdr:nvSpPr>
      <xdr:spPr>
        <a:xfrm>
          <a:off x="12896215" y="16269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143510</xdr:rowOff>
    </xdr:from>
    <xdr:to xmlns:xdr="http://schemas.openxmlformats.org/drawingml/2006/spreadsheetDrawing">
      <xdr:col>71</xdr:col>
      <xdr:colOff>171450</xdr:colOff>
      <xdr:row>98</xdr:row>
      <xdr:rowOff>104140</xdr:rowOff>
    </xdr:to>
    <xdr:cxnSp macro="">
      <xdr:nvCxnSpPr>
        <xdr:cNvPr id="692" name="直線コネクタ 691"/>
        <xdr:cNvCxnSpPr/>
      </xdr:nvCxnSpPr>
      <xdr:spPr>
        <a:xfrm>
          <a:off x="11537950" y="16431260"/>
          <a:ext cx="80645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61595</xdr:rowOff>
    </xdr:from>
    <xdr:to xmlns:xdr="http://schemas.openxmlformats.org/drawingml/2006/spreadsheetDrawing">
      <xdr:col>72</xdr:col>
      <xdr:colOff>38100</xdr:colOff>
      <xdr:row>98</xdr:row>
      <xdr:rowOff>163195</xdr:rowOff>
    </xdr:to>
    <xdr:sp macro="" textlink="">
      <xdr:nvSpPr>
        <xdr:cNvPr id="693" name="フローチャート: 判断 692"/>
        <xdr:cNvSpPr/>
      </xdr:nvSpPr>
      <xdr:spPr>
        <a:xfrm>
          <a:off x="12299950" y="165207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154940</xdr:rowOff>
    </xdr:from>
    <xdr:ext cx="521335" cy="251460"/>
    <xdr:sp macro="" textlink="">
      <xdr:nvSpPr>
        <xdr:cNvPr id="694" name="テキスト ボックス 693"/>
        <xdr:cNvSpPr txBox="1"/>
      </xdr:nvSpPr>
      <xdr:spPr>
        <a:xfrm>
          <a:off x="12102465" y="1661414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102235</xdr:rowOff>
    </xdr:from>
    <xdr:to xmlns:xdr="http://schemas.openxmlformats.org/drawingml/2006/spreadsheetDrawing">
      <xdr:col>67</xdr:col>
      <xdr:colOff>101600</xdr:colOff>
      <xdr:row>98</xdr:row>
      <xdr:rowOff>32385</xdr:rowOff>
    </xdr:to>
    <xdr:sp macro="" textlink="">
      <xdr:nvSpPr>
        <xdr:cNvPr id="695" name="フローチャート: 判断 694"/>
        <xdr:cNvSpPr/>
      </xdr:nvSpPr>
      <xdr:spPr>
        <a:xfrm>
          <a:off x="11487150" y="1638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23495</xdr:rowOff>
    </xdr:from>
    <xdr:ext cx="521335" cy="259080"/>
    <xdr:sp macro="" textlink="">
      <xdr:nvSpPr>
        <xdr:cNvPr id="696" name="テキスト ボックス 695"/>
        <xdr:cNvSpPr txBox="1"/>
      </xdr:nvSpPr>
      <xdr:spPr>
        <a:xfrm>
          <a:off x="11308715" y="1648269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30,773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7" name="テキスト ボックス 696"/>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48665" cy="259080"/>
    <xdr:sp macro="" textlink="">
      <xdr:nvSpPr>
        <xdr:cNvPr id="698" name="テキスト ボックス 697"/>
        <xdr:cNvSpPr txBox="1"/>
      </xdr:nvSpPr>
      <xdr:spPr>
        <a:xfrm>
          <a:off x="13766800" y="170535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9" name="テキスト ボックス 698"/>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101</xdr:row>
      <xdr:rowOff>80010</xdr:rowOff>
    </xdr:from>
    <xdr:ext cx="762000" cy="259080"/>
    <xdr:sp macro="" textlink="">
      <xdr:nvSpPr>
        <xdr:cNvPr id="700" name="テキスト ボックス 699"/>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48665" cy="259080"/>
    <xdr:sp macro="" textlink="">
      <xdr:nvSpPr>
        <xdr:cNvPr id="701" name="テキスト ボックス 700"/>
        <xdr:cNvSpPr txBox="1"/>
      </xdr:nvSpPr>
      <xdr:spPr>
        <a:xfrm>
          <a:off x="11366500" y="170535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95885</xdr:rowOff>
    </xdr:from>
    <xdr:to xmlns:xdr="http://schemas.openxmlformats.org/drawingml/2006/spreadsheetDrawing">
      <xdr:col>85</xdr:col>
      <xdr:colOff>171450</xdr:colOff>
      <xdr:row>99</xdr:row>
      <xdr:rowOff>26035</xdr:rowOff>
    </xdr:to>
    <xdr:sp macro="" textlink="">
      <xdr:nvSpPr>
        <xdr:cNvPr id="702" name="楕円 701"/>
        <xdr:cNvSpPr/>
      </xdr:nvSpPr>
      <xdr:spPr>
        <a:xfrm>
          <a:off x="14649450" y="1655508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98</xdr:row>
      <xdr:rowOff>10795</xdr:rowOff>
    </xdr:from>
    <xdr:ext cx="469900" cy="258445"/>
    <xdr:sp macro="" textlink="">
      <xdr:nvSpPr>
        <xdr:cNvPr id="703" name="積立金該当値テキスト"/>
        <xdr:cNvSpPr txBox="1"/>
      </xdr:nvSpPr>
      <xdr:spPr>
        <a:xfrm>
          <a:off x="14744700" y="164699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142240</xdr:rowOff>
    </xdr:from>
    <xdr:to xmlns:xdr="http://schemas.openxmlformats.org/drawingml/2006/spreadsheetDrawing">
      <xdr:col>81</xdr:col>
      <xdr:colOff>101600</xdr:colOff>
      <xdr:row>99</xdr:row>
      <xdr:rowOff>72390</xdr:rowOff>
    </xdr:to>
    <xdr:sp macro="" textlink="">
      <xdr:nvSpPr>
        <xdr:cNvPr id="704" name="楕円 703"/>
        <xdr:cNvSpPr/>
      </xdr:nvSpPr>
      <xdr:spPr>
        <a:xfrm>
          <a:off x="13887450" y="1660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99</xdr:row>
      <xdr:rowOff>63500</xdr:rowOff>
    </xdr:from>
    <xdr:ext cx="469900" cy="251460"/>
    <xdr:sp macro="" textlink="">
      <xdr:nvSpPr>
        <xdr:cNvPr id="705" name="テキスト ボックス 704"/>
        <xdr:cNvSpPr txBox="1"/>
      </xdr:nvSpPr>
      <xdr:spPr>
        <a:xfrm>
          <a:off x="13722350" y="1669415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120650</xdr:rowOff>
    </xdr:from>
    <xdr:to xmlns:xdr="http://schemas.openxmlformats.org/drawingml/2006/spreadsheetDrawing">
      <xdr:col>76</xdr:col>
      <xdr:colOff>165100</xdr:colOff>
      <xdr:row>99</xdr:row>
      <xdr:rowOff>50165</xdr:rowOff>
    </xdr:to>
    <xdr:sp macro="" textlink="">
      <xdr:nvSpPr>
        <xdr:cNvPr id="706" name="楕円 705"/>
        <xdr:cNvSpPr/>
      </xdr:nvSpPr>
      <xdr:spPr>
        <a:xfrm>
          <a:off x="13093700" y="16579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99</xdr:row>
      <xdr:rowOff>41275</xdr:rowOff>
    </xdr:from>
    <xdr:ext cx="469900" cy="250825"/>
    <xdr:sp macro="" textlink="">
      <xdr:nvSpPr>
        <xdr:cNvPr id="707" name="テキスト ボックス 706"/>
        <xdr:cNvSpPr txBox="1"/>
      </xdr:nvSpPr>
      <xdr:spPr>
        <a:xfrm>
          <a:off x="12928600" y="1667192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53340</xdr:rowOff>
    </xdr:from>
    <xdr:to xmlns:xdr="http://schemas.openxmlformats.org/drawingml/2006/spreadsheetDrawing">
      <xdr:col>72</xdr:col>
      <xdr:colOff>38100</xdr:colOff>
      <xdr:row>98</xdr:row>
      <xdr:rowOff>154940</xdr:rowOff>
    </xdr:to>
    <xdr:sp macro="" textlink="">
      <xdr:nvSpPr>
        <xdr:cNvPr id="708" name="楕円 707"/>
        <xdr:cNvSpPr/>
      </xdr:nvSpPr>
      <xdr:spPr>
        <a:xfrm>
          <a:off x="12299950" y="165125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171450</xdr:rowOff>
    </xdr:from>
    <xdr:ext cx="521335" cy="259080"/>
    <xdr:sp macro="" textlink="">
      <xdr:nvSpPr>
        <xdr:cNvPr id="709" name="テキスト ボックス 708"/>
        <xdr:cNvSpPr txBox="1"/>
      </xdr:nvSpPr>
      <xdr:spPr>
        <a:xfrm>
          <a:off x="12102465" y="1628775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92075</xdr:rowOff>
    </xdr:from>
    <xdr:to xmlns:xdr="http://schemas.openxmlformats.org/drawingml/2006/spreadsheetDrawing">
      <xdr:col>67</xdr:col>
      <xdr:colOff>101600</xdr:colOff>
      <xdr:row>98</xdr:row>
      <xdr:rowOff>22225</xdr:rowOff>
    </xdr:to>
    <xdr:sp macro="" textlink="">
      <xdr:nvSpPr>
        <xdr:cNvPr id="710" name="楕円 709"/>
        <xdr:cNvSpPr/>
      </xdr:nvSpPr>
      <xdr:spPr>
        <a:xfrm>
          <a:off x="11487150" y="1637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38735</xdr:rowOff>
    </xdr:from>
    <xdr:ext cx="521335" cy="259080"/>
    <xdr:sp macro="" textlink="">
      <xdr:nvSpPr>
        <xdr:cNvPr id="711" name="テキスト ボックス 710"/>
        <xdr:cNvSpPr txBox="1"/>
      </xdr:nvSpPr>
      <xdr:spPr>
        <a:xfrm>
          <a:off x="11308715" y="1615503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55880</xdr:rowOff>
    </xdr:from>
    <xdr:to xmlns:xdr="http://schemas.openxmlformats.org/drawingml/2006/spreadsheetDrawing">
      <xdr:col>120</xdr:col>
      <xdr:colOff>114300</xdr:colOff>
      <xdr:row>25</xdr:row>
      <xdr:rowOff>31115</xdr:rowOff>
    </xdr:to>
    <xdr:sp macro="" textlink="">
      <xdr:nvSpPr>
        <xdr:cNvPr id="712" name="正方形/長方形 711"/>
        <xdr:cNvSpPr/>
      </xdr:nvSpPr>
      <xdr:spPr>
        <a:xfrm>
          <a:off x="164592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55880</xdr:rowOff>
    </xdr:from>
    <xdr:to xmlns:xdr="http://schemas.openxmlformats.org/drawingml/2006/spreadsheetDrawing">
      <xdr:col>104</xdr:col>
      <xdr:colOff>127000</xdr:colOff>
      <xdr:row>26</xdr:row>
      <xdr:rowOff>136525</xdr:rowOff>
    </xdr:to>
    <xdr:sp macro="" textlink="">
      <xdr:nvSpPr>
        <xdr:cNvPr id="713" name="正方形/長方形 712"/>
        <xdr:cNvSpPr/>
      </xdr:nvSpPr>
      <xdr:spPr>
        <a:xfrm>
          <a:off x="16586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86995</xdr:rowOff>
    </xdr:from>
    <xdr:to xmlns:xdr="http://schemas.openxmlformats.org/drawingml/2006/spreadsheetDrawing">
      <xdr:col>104</xdr:col>
      <xdr:colOff>127000</xdr:colOff>
      <xdr:row>28</xdr:row>
      <xdr:rowOff>0</xdr:rowOff>
    </xdr:to>
    <xdr:sp macro="" textlink="">
      <xdr:nvSpPr>
        <xdr:cNvPr id="714" name="正方形/長方形 713"/>
        <xdr:cNvSpPr/>
      </xdr:nvSpPr>
      <xdr:spPr>
        <a:xfrm>
          <a:off x="16586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55880</xdr:rowOff>
    </xdr:from>
    <xdr:to xmlns:xdr="http://schemas.openxmlformats.org/drawingml/2006/spreadsheetDrawing">
      <xdr:col>110</xdr:col>
      <xdr:colOff>0</xdr:colOff>
      <xdr:row>26</xdr:row>
      <xdr:rowOff>136525</xdr:rowOff>
    </xdr:to>
    <xdr:sp macro="" textlink="">
      <xdr:nvSpPr>
        <xdr:cNvPr id="715" name="正方形/長方形 714"/>
        <xdr:cNvSpPr/>
      </xdr:nvSpPr>
      <xdr:spPr>
        <a:xfrm>
          <a:off x="174879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86995</xdr:rowOff>
    </xdr:from>
    <xdr:to xmlns:xdr="http://schemas.openxmlformats.org/drawingml/2006/spreadsheetDrawing">
      <xdr:col>110</xdr:col>
      <xdr:colOff>0</xdr:colOff>
      <xdr:row>28</xdr:row>
      <xdr:rowOff>0</xdr:rowOff>
    </xdr:to>
    <xdr:sp macro="" textlink="">
      <xdr:nvSpPr>
        <xdr:cNvPr id="716" name="正方形/長方形 715"/>
        <xdr:cNvSpPr/>
      </xdr:nvSpPr>
      <xdr:spPr>
        <a:xfrm>
          <a:off x="174879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55880</xdr:rowOff>
    </xdr:from>
    <xdr:to xmlns:xdr="http://schemas.openxmlformats.org/drawingml/2006/spreadsheetDrawing">
      <xdr:col>116</xdr:col>
      <xdr:colOff>0</xdr:colOff>
      <xdr:row>26</xdr:row>
      <xdr:rowOff>136525</xdr:rowOff>
    </xdr:to>
    <xdr:sp macro="" textlink="">
      <xdr:nvSpPr>
        <xdr:cNvPr id="717" name="正方形/長方形 716"/>
        <xdr:cNvSpPr/>
      </xdr:nvSpPr>
      <xdr:spPr>
        <a:xfrm>
          <a:off x="185166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26</xdr:row>
      <xdr:rowOff>86995</xdr:rowOff>
    </xdr:from>
    <xdr:to xmlns:xdr="http://schemas.openxmlformats.org/drawingml/2006/spreadsheetDrawing">
      <xdr:col>116</xdr:col>
      <xdr:colOff>0</xdr:colOff>
      <xdr:row>28</xdr:row>
      <xdr:rowOff>0</xdr:rowOff>
    </xdr:to>
    <xdr:sp macro="" textlink="">
      <xdr:nvSpPr>
        <xdr:cNvPr id="718" name="正方形/長方形 717"/>
        <xdr:cNvSpPr/>
      </xdr:nvSpPr>
      <xdr:spPr>
        <a:xfrm>
          <a:off x="185166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80645</xdr:rowOff>
    </xdr:to>
    <xdr:sp macro="" textlink="">
      <xdr:nvSpPr>
        <xdr:cNvPr id="719" name="正方形/長方形 718"/>
        <xdr:cNvSpPr/>
      </xdr:nvSpPr>
      <xdr:spPr>
        <a:xfrm>
          <a:off x="164592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5715</xdr:rowOff>
    </xdr:from>
    <xdr:ext cx="336550" cy="218440"/>
    <xdr:sp macro="" textlink="">
      <xdr:nvSpPr>
        <xdr:cNvPr id="720" name="テキスト ボックス 719"/>
        <xdr:cNvSpPr txBox="1"/>
      </xdr:nvSpPr>
      <xdr:spPr>
        <a:xfrm>
          <a:off x="16440150" y="4535805"/>
          <a:ext cx="33655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80645</xdr:rowOff>
    </xdr:from>
    <xdr:to xmlns:xdr="http://schemas.openxmlformats.org/drawingml/2006/spreadsheetDrawing">
      <xdr:col>120</xdr:col>
      <xdr:colOff>114300</xdr:colOff>
      <xdr:row>41</xdr:row>
      <xdr:rowOff>80645</xdr:rowOff>
    </xdr:to>
    <xdr:cxnSp macro="">
      <xdr:nvCxnSpPr>
        <xdr:cNvPr id="721" name="直線コネクタ 720"/>
        <xdr:cNvCxnSpPr/>
      </xdr:nvCxnSpPr>
      <xdr:spPr>
        <a:xfrm>
          <a:off x="164592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43180</xdr:rowOff>
    </xdr:from>
    <xdr:to xmlns:xdr="http://schemas.openxmlformats.org/drawingml/2006/spreadsheetDrawing">
      <xdr:col>120</xdr:col>
      <xdr:colOff>114300</xdr:colOff>
      <xdr:row>39</xdr:row>
      <xdr:rowOff>43180</xdr:rowOff>
    </xdr:to>
    <xdr:cxnSp macro="">
      <xdr:nvCxnSpPr>
        <xdr:cNvPr id="722" name="直線コネクタ 721"/>
        <xdr:cNvCxnSpPr/>
      </xdr:nvCxnSpPr>
      <xdr:spPr>
        <a:xfrm>
          <a:off x="16459200" y="6584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72390</xdr:rowOff>
    </xdr:from>
    <xdr:ext cx="235585" cy="241935"/>
    <xdr:sp macro="" textlink="">
      <xdr:nvSpPr>
        <xdr:cNvPr id="723" name="テキスト ボックス 722"/>
        <xdr:cNvSpPr txBox="1"/>
      </xdr:nvSpPr>
      <xdr:spPr>
        <a:xfrm>
          <a:off x="16248380" y="6446520"/>
          <a:ext cx="23558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5715</xdr:rowOff>
    </xdr:from>
    <xdr:to xmlns:xdr="http://schemas.openxmlformats.org/drawingml/2006/spreadsheetDrawing">
      <xdr:col>120</xdr:col>
      <xdr:colOff>114300</xdr:colOff>
      <xdr:row>37</xdr:row>
      <xdr:rowOff>5715</xdr:rowOff>
    </xdr:to>
    <xdr:cxnSp macro="">
      <xdr:nvCxnSpPr>
        <xdr:cNvPr id="724" name="直線コネクタ 723"/>
        <xdr:cNvCxnSpPr/>
      </xdr:nvCxnSpPr>
      <xdr:spPr>
        <a:xfrm>
          <a:off x="16459200" y="6212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34925</xdr:rowOff>
    </xdr:from>
    <xdr:ext cx="531495" cy="241935"/>
    <xdr:sp macro="" textlink="">
      <xdr:nvSpPr>
        <xdr:cNvPr id="725" name="テキスト ボックス 724"/>
        <xdr:cNvSpPr txBox="1"/>
      </xdr:nvSpPr>
      <xdr:spPr>
        <a:xfrm>
          <a:off x="15984855" y="6073775"/>
          <a:ext cx="53149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136525</xdr:rowOff>
    </xdr:from>
    <xdr:to xmlns:xdr="http://schemas.openxmlformats.org/drawingml/2006/spreadsheetDrawing">
      <xdr:col>120</xdr:col>
      <xdr:colOff>114300</xdr:colOff>
      <xdr:row>34</xdr:row>
      <xdr:rowOff>136525</xdr:rowOff>
    </xdr:to>
    <xdr:cxnSp macro="">
      <xdr:nvCxnSpPr>
        <xdr:cNvPr id="726" name="直線コネクタ 725"/>
        <xdr:cNvCxnSpPr/>
      </xdr:nvCxnSpPr>
      <xdr:spPr>
        <a:xfrm>
          <a:off x="16459200" y="5840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165100</xdr:rowOff>
    </xdr:from>
    <xdr:ext cx="531495" cy="240030"/>
    <xdr:sp macro="" textlink="">
      <xdr:nvSpPr>
        <xdr:cNvPr id="727" name="テキスト ボックス 726"/>
        <xdr:cNvSpPr txBox="1"/>
      </xdr:nvSpPr>
      <xdr:spPr>
        <a:xfrm>
          <a:off x="15984855" y="5701030"/>
          <a:ext cx="5314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99060</xdr:rowOff>
    </xdr:from>
    <xdr:to xmlns:xdr="http://schemas.openxmlformats.org/drawingml/2006/spreadsheetDrawing">
      <xdr:col>120</xdr:col>
      <xdr:colOff>114300</xdr:colOff>
      <xdr:row>32</xdr:row>
      <xdr:rowOff>99060</xdr:rowOff>
    </xdr:to>
    <xdr:cxnSp macro="">
      <xdr:nvCxnSpPr>
        <xdr:cNvPr id="728" name="直線コネクタ 727"/>
        <xdr:cNvCxnSpPr/>
      </xdr:nvCxnSpPr>
      <xdr:spPr>
        <a:xfrm>
          <a:off x="16459200" y="5467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128270</xdr:rowOff>
    </xdr:from>
    <xdr:ext cx="531495" cy="241935"/>
    <xdr:sp macro="" textlink="">
      <xdr:nvSpPr>
        <xdr:cNvPr id="729" name="テキスト ボックス 728"/>
        <xdr:cNvSpPr txBox="1"/>
      </xdr:nvSpPr>
      <xdr:spPr>
        <a:xfrm>
          <a:off x="15984855" y="5328920"/>
          <a:ext cx="53149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61595</xdr:rowOff>
    </xdr:from>
    <xdr:to xmlns:xdr="http://schemas.openxmlformats.org/drawingml/2006/spreadsheetDrawing">
      <xdr:col>120</xdr:col>
      <xdr:colOff>114300</xdr:colOff>
      <xdr:row>30</xdr:row>
      <xdr:rowOff>61595</xdr:rowOff>
    </xdr:to>
    <xdr:cxnSp macro="">
      <xdr:nvCxnSpPr>
        <xdr:cNvPr id="730" name="直線コネクタ 729"/>
        <xdr:cNvCxnSpPr/>
      </xdr:nvCxnSpPr>
      <xdr:spPr>
        <a:xfrm>
          <a:off x="16459200" y="5094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90805</xdr:rowOff>
    </xdr:from>
    <xdr:ext cx="531495" cy="241935"/>
    <xdr:sp macro="" textlink="">
      <xdr:nvSpPr>
        <xdr:cNvPr id="731" name="テキスト ボックス 730"/>
        <xdr:cNvSpPr txBox="1"/>
      </xdr:nvSpPr>
      <xdr:spPr>
        <a:xfrm>
          <a:off x="15984855" y="4956175"/>
          <a:ext cx="53149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28</xdr:row>
      <xdr:rowOff>24765</xdr:rowOff>
    </xdr:to>
    <xdr:cxnSp macro="">
      <xdr:nvCxnSpPr>
        <xdr:cNvPr id="732" name="直線コネクタ 731"/>
        <xdr:cNvCxnSpPr/>
      </xdr:nvCxnSpPr>
      <xdr:spPr>
        <a:xfrm>
          <a:off x="164592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53340</xdr:rowOff>
    </xdr:from>
    <xdr:ext cx="531495" cy="240030"/>
    <xdr:sp macro="" textlink="">
      <xdr:nvSpPr>
        <xdr:cNvPr id="733" name="テキスト ボックス 732"/>
        <xdr:cNvSpPr txBox="1"/>
      </xdr:nvSpPr>
      <xdr:spPr>
        <a:xfrm>
          <a:off x="15984855" y="4583430"/>
          <a:ext cx="5314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80645</xdr:rowOff>
    </xdr:to>
    <xdr:sp macro="" textlink="">
      <xdr:nvSpPr>
        <xdr:cNvPr id="734" name="投資及び出資金グラフ枠"/>
        <xdr:cNvSpPr/>
      </xdr:nvSpPr>
      <xdr:spPr>
        <a:xfrm>
          <a:off x="164592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104775</xdr:rowOff>
    </xdr:from>
    <xdr:to xmlns:xdr="http://schemas.openxmlformats.org/drawingml/2006/spreadsheetDrawing">
      <xdr:col>116</xdr:col>
      <xdr:colOff>62865</xdr:colOff>
      <xdr:row>39</xdr:row>
      <xdr:rowOff>43180</xdr:rowOff>
    </xdr:to>
    <xdr:cxnSp macro="">
      <xdr:nvCxnSpPr>
        <xdr:cNvPr id="735" name="直線コネクタ 734"/>
        <xdr:cNvCxnSpPr/>
      </xdr:nvCxnSpPr>
      <xdr:spPr>
        <a:xfrm flipV="1">
          <a:off x="19949795" y="5305425"/>
          <a:ext cx="1270" cy="1279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47625</xdr:rowOff>
    </xdr:from>
    <xdr:ext cx="249555" cy="241935"/>
    <xdr:sp macro="" textlink="">
      <xdr:nvSpPr>
        <xdr:cNvPr id="736" name="投資及び出資金最小値テキスト"/>
        <xdr:cNvSpPr txBox="1"/>
      </xdr:nvSpPr>
      <xdr:spPr>
        <a:xfrm>
          <a:off x="20002500" y="6589395"/>
          <a:ext cx="2495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43180</xdr:rowOff>
    </xdr:from>
    <xdr:to xmlns:xdr="http://schemas.openxmlformats.org/drawingml/2006/spreadsheetDrawing">
      <xdr:col>116</xdr:col>
      <xdr:colOff>152400</xdr:colOff>
      <xdr:row>39</xdr:row>
      <xdr:rowOff>43180</xdr:rowOff>
    </xdr:to>
    <xdr:cxnSp macro="">
      <xdr:nvCxnSpPr>
        <xdr:cNvPr id="737" name="直線コネクタ 736"/>
        <xdr:cNvCxnSpPr/>
      </xdr:nvCxnSpPr>
      <xdr:spPr>
        <a:xfrm>
          <a:off x="19881850" y="6584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52070</xdr:rowOff>
    </xdr:from>
    <xdr:ext cx="534670" cy="240030"/>
    <xdr:sp macro="" textlink="">
      <xdr:nvSpPr>
        <xdr:cNvPr id="738" name="投資及び出資金最大値テキスト"/>
        <xdr:cNvSpPr txBox="1"/>
      </xdr:nvSpPr>
      <xdr:spPr>
        <a:xfrm>
          <a:off x="20002500" y="5085080"/>
          <a:ext cx="53467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104775</xdr:rowOff>
    </xdr:from>
    <xdr:to xmlns:xdr="http://schemas.openxmlformats.org/drawingml/2006/spreadsheetDrawing">
      <xdr:col>116</xdr:col>
      <xdr:colOff>152400</xdr:colOff>
      <xdr:row>31</xdr:row>
      <xdr:rowOff>104775</xdr:rowOff>
    </xdr:to>
    <xdr:cxnSp macro="">
      <xdr:nvCxnSpPr>
        <xdr:cNvPr id="739" name="直線コネクタ 738"/>
        <xdr:cNvCxnSpPr/>
      </xdr:nvCxnSpPr>
      <xdr:spPr>
        <a:xfrm>
          <a:off x="19881850" y="53054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39</xdr:row>
      <xdr:rowOff>1905</xdr:rowOff>
    </xdr:from>
    <xdr:to xmlns:xdr="http://schemas.openxmlformats.org/drawingml/2006/spreadsheetDrawing">
      <xdr:col>116</xdr:col>
      <xdr:colOff>63500</xdr:colOff>
      <xdr:row>39</xdr:row>
      <xdr:rowOff>4445</xdr:rowOff>
    </xdr:to>
    <xdr:cxnSp macro="">
      <xdr:nvCxnSpPr>
        <xdr:cNvPr id="740" name="直線コネクタ 739"/>
        <xdr:cNvCxnSpPr/>
      </xdr:nvCxnSpPr>
      <xdr:spPr>
        <a:xfrm flipV="1">
          <a:off x="19202400" y="6543675"/>
          <a:ext cx="7493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74930</xdr:rowOff>
    </xdr:from>
    <xdr:ext cx="469900" cy="251460"/>
    <xdr:sp macro="" textlink="">
      <xdr:nvSpPr>
        <xdr:cNvPr id="741" name="投資及び出資金平均値テキスト"/>
        <xdr:cNvSpPr txBox="1"/>
      </xdr:nvSpPr>
      <xdr:spPr>
        <a:xfrm>
          <a:off x="20002500" y="628142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52705</xdr:rowOff>
    </xdr:from>
    <xdr:to xmlns:xdr="http://schemas.openxmlformats.org/drawingml/2006/spreadsheetDrawing">
      <xdr:col>116</xdr:col>
      <xdr:colOff>114300</xdr:colOff>
      <xdr:row>38</xdr:row>
      <xdr:rowOff>151765</xdr:rowOff>
    </xdr:to>
    <xdr:sp macro="" textlink="">
      <xdr:nvSpPr>
        <xdr:cNvPr id="742" name="フローチャート: 判断 741"/>
        <xdr:cNvSpPr/>
      </xdr:nvSpPr>
      <xdr:spPr>
        <a:xfrm>
          <a:off x="19900900" y="64268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xdr:rowOff>
    </xdr:from>
    <xdr:to xmlns:xdr="http://schemas.openxmlformats.org/drawingml/2006/spreadsheetDrawing">
      <xdr:col>111</xdr:col>
      <xdr:colOff>171450</xdr:colOff>
      <xdr:row>39</xdr:row>
      <xdr:rowOff>38735</xdr:rowOff>
    </xdr:to>
    <xdr:cxnSp macro="">
      <xdr:nvCxnSpPr>
        <xdr:cNvPr id="743" name="直線コネクタ 742"/>
        <xdr:cNvCxnSpPr/>
      </xdr:nvCxnSpPr>
      <xdr:spPr>
        <a:xfrm flipV="1">
          <a:off x="18395950" y="6546215"/>
          <a:ext cx="80645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27305</xdr:rowOff>
    </xdr:from>
    <xdr:to xmlns:xdr="http://schemas.openxmlformats.org/drawingml/2006/spreadsheetDrawing">
      <xdr:col>112</xdr:col>
      <xdr:colOff>38100</xdr:colOff>
      <xdr:row>38</xdr:row>
      <xdr:rowOff>127000</xdr:rowOff>
    </xdr:to>
    <xdr:sp macro="" textlink="">
      <xdr:nvSpPr>
        <xdr:cNvPr id="744" name="フローチャート: 判断 743"/>
        <xdr:cNvSpPr/>
      </xdr:nvSpPr>
      <xdr:spPr>
        <a:xfrm>
          <a:off x="19157950" y="64014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142875</xdr:rowOff>
    </xdr:from>
    <xdr:ext cx="469900" cy="240030"/>
    <xdr:sp macro="" textlink="">
      <xdr:nvSpPr>
        <xdr:cNvPr id="745" name="テキスト ボックス 744"/>
        <xdr:cNvSpPr txBox="1"/>
      </xdr:nvSpPr>
      <xdr:spPr>
        <a:xfrm>
          <a:off x="18992850" y="6181725"/>
          <a:ext cx="4699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128270</xdr:rowOff>
    </xdr:from>
    <xdr:to xmlns:xdr="http://schemas.openxmlformats.org/drawingml/2006/spreadsheetDrawing">
      <xdr:col>107</xdr:col>
      <xdr:colOff>50800</xdr:colOff>
      <xdr:row>39</xdr:row>
      <xdr:rowOff>38735</xdr:rowOff>
    </xdr:to>
    <xdr:cxnSp macro="">
      <xdr:nvCxnSpPr>
        <xdr:cNvPr id="746" name="直線コネクタ 745"/>
        <xdr:cNvCxnSpPr/>
      </xdr:nvCxnSpPr>
      <xdr:spPr>
        <a:xfrm>
          <a:off x="17602200" y="6502400"/>
          <a:ext cx="79375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44450</xdr:rowOff>
    </xdr:from>
    <xdr:to xmlns:xdr="http://schemas.openxmlformats.org/drawingml/2006/spreadsheetDrawing">
      <xdr:col>107</xdr:col>
      <xdr:colOff>101600</xdr:colOff>
      <xdr:row>38</xdr:row>
      <xdr:rowOff>144145</xdr:rowOff>
    </xdr:to>
    <xdr:sp macro="" textlink="">
      <xdr:nvSpPr>
        <xdr:cNvPr id="747" name="フローチャート: 判断 746"/>
        <xdr:cNvSpPr/>
      </xdr:nvSpPr>
      <xdr:spPr>
        <a:xfrm>
          <a:off x="18345150" y="64185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160655</xdr:rowOff>
    </xdr:from>
    <xdr:ext cx="469900" cy="241935"/>
    <xdr:sp macro="" textlink="">
      <xdr:nvSpPr>
        <xdr:cNvPr id="748" name="テキスト ボックス 747"/>
        <xdr:cNvSpPr txBox="1"/>
      </xdr:nvSpPr>
      <xdr:spPr>
        <a:xfrm>
          <a:off x="18180050" y="6199505"/>
          <a:ext cx="4699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38</xdr:row>
      <xdr:rowOff>128270</xdr:rowOff>
    </xdr:from>
    <xdr:to xmlns:xdr="http://schemas.openxmlformats.org/drawingml/2006/spreadsheetDrawing">
      <xdr:col>102</xdr:col>
      <xdr:colOff>114300</xdr:colOff>
      <xdr:row>39</xdr:row>
      <xdr:rowOff>43180</xdr:rowOff>
    </xdr:to>
    <xdr:cxnSp macro="">
      <xdr:nvCxnSpPr>
        <xdr:cNvPr id="749" name="直線コネクタ 748"/>
        <xdr:cNvCxnSpPr/>
      </xdr:nvCxnSpPr>
      <xdr:spPr>
        <a:xfrm flipV="1">
          <a:off x="16802100" y="6502400"/>
          <a:ext cx="8001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58420</xdr:rowOff>
    </xdr:from>
    <xdr:to xmlns:xdr="http://schemas.openxmlformats.org/drawingml/2006/spreadsheetDrawing">
      <xdr:col>102</xdr:col>
      <xdr:colOff>165100</xdr:colOff>
      <xdr:row>38</xdr:row>
      <xdr:rowOff>157480</xdr:rowOff>
    </xdr:to>
    <xdr:sp macro="" textlink="">
      <xdr:nvSpPr>
        <xdr:cNvPr id="750" name="フローチャート: 判断 749"/>
        <xdr:cNvSpPr/>
      </xdr:nvSpPr>
      <xdr:spPr>
        <a:xfrm>
          <a:off x="17551400" y="64325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5715</xdr:rowOff>
    </xdr:from>
    <xdr:ext cx="469900" cy="251460"/>
    <xdr:sp macro="" textlink="">
      <xdr:nvSpPr>
        <xdr:cNvPr id="751" name="テキスト ボックス 750"/>
        <xdr:cNvSpPr txBox="1"/>
      </xdr:nvSpPr>
      <xdr:spPr>
        <a:xfrm>
          <a:off x="17386300" y="621220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95885</xdr:rowOff>
    </xdr:from>
    <xdr:to xmlns:xdr="http://schemas.openxmlformats.org/drawingml/2006/spreadsheetDrawing">
      <xdr:col>98</xdr:col>
      <xdr:colOff>38100</xdr:colOff>
      <xdr:row>39</xdr:row>
      <xdr:rowOff>28575</xdr:rowOff>
    </xdr:to>
    <xdr:sp macro="" textlink="">
      <xdr:nvSpPr>
        <xdr:cNvPr id="752" name="フローチャート: 判断 751"/>
        <xdr:cNvSpPr/>
      </xdr:nvSpPr>
      <xdr:spPr>
        <a:xfrm>
          <a:off x="16757650" y="647001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43815</xdr:rowOff>
    </xdr:from>
    <xdr:ext cx="469900" cy="252730"/>
    <xdr:sp macro="" textlink="">
      <xdr:nvSpPr>
        <xdr:cNvPr id="753" name="テキスト ボックス 752"/>
        <xdr:cNvSpPr txBox="1"/>
      </xdr:nvSpPr>
      <xdr:spPr>
        <a:xfrm>
          <a:off x="16592550" y="625030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78105</xdr:rowOff>
    </xdr:from>
    <xdr:ext cx="762000" cy="253365"/>
    <xdr:sp macro="" textlink="">
      <xdr:nvSpPr>
        <xdr:cNvPr id="754" name="テキスト ボックス 753"/>
        <xdr:cNvSpPr txBox="1"/>
      </xdr:nvSpPr>
      <xdr:spPr>
        <a:xfrm>
          <a:off x="19780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41</xdr:row>
      <xdr:rowOff>78105</xdr:rowOff>
    </xdr:from>
    <xdr:ext cx="762000" cy="253365"/>
    <xdr:sp macro="" textlink="">
      <xdr:nvSpPr>
        <xdr:cNvPr id="755" name="テキスト ボックス 754"/>
        <xdr:cNvSpPr txBox="1"/>
      </xdr:nvSpPr>
      <xdr:spPr>
        <a:xfrm>
          <a:off x="19030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78105</xdr:rowOff>
    </xdr:from>
    <xdr:ext cx="748665" cy="253365"/>
    <xdr:sp macro="" textlink="">
      <xdr:nvSpPr>
        <xdr:cNvPr id="756" name="テキスト ボックス 755"/>
        <xdr:cNvSpPr txBox="1"/>
      </xdr:nvSpPr>
      <xdr:spPr>
        <a:xfrm>
          <a:off x="18224500" y="69551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78105</xdr:rowOff>
    </xdr:from>
    <xdr:ext cx="762000" cy="253365"/>
    <xdr:sp macro="" textlink="">
      <xdr:nvSpPr>
        <xdr:cNvPr id="757" name="テキスト ボックス 756"/>
        <xdr:cNvSpPr txBox="1"/>
      </xdr:nvSpPr>
      <xdr:spPr>
        <a:xfrm>
          <a:off x="174307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41</xdr:row>
      <xdr:rowOff>78105</xdr:rowOff>
    </xdr:from>
    <xdr:ext cx="762000" cy="253365"/>
    <xdr:sp macro="" textlink="">
      <xdr:nvSpPr>
        <xdr:cNvPr id="758" name="テキスト ボックス 757"/>
        <xdr:cNvSpPr txBox="1"/>
      </xdr:nvSpPr>
      <xdr:spPr>
        <a:xfrm>
          <a:off x="166306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119380</xdr:rowOff>
    </xdr:from>
    <xdr:to xmlns:xdr="http://schemas.openxmlformats.org/drawingml/2006/spreadsheetDrawing">
      <xdr:col>116</xdr:col>
      <xdr:colOff>114300</xdr:colOff>
      <xdr:row>39</xdr:row>
      <xdr:rowOff>51435</xdr:rowOff>
    </xdr:to>
    <xdr:sp macro="" textlink="">
      <xdr:nvSpPr>
        <xdr:cNvPr id="759" name="楕円 758"/>
        <xdr:cNvSpPr/>
      </xdr:nvSpPr>
      <xdr:spPr>
        <a:xfrm>
          <a:off x="19900900" y="64935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36830</xdr:rowOff>
    </xdr:from>
    <xdr:ext cx="469900" cy="241935"/>
    <xdr:sp macro="" textlink="">
      <xdr:nvSpPr>
        <xdr:cNvPr id="760" name="投資及び出資金該当値テキスト"/>
        <xdr:cNvSpPr txBox="1"/>
      </xdr:nvSpPr>
      <xdr:spPr>
        <a:xfrm>
          <a:off x="20002500" y="6410960"/>
          <a:ext cx="4699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122555</xdr:rowOff>
    </xdr:from>
    <xdr:to xmlns:xdr="http://schemas.openxmlformats.org/drawingml/2006/spreadsheetDrawing">
      <xdr:col>112</xdr:col>
      <xdr:colOff>38100</xdr:colOff>
      <xdr:row>39</xdr:row>
      <xdr:rowOff>53975</xdr:rowOff>
    </xdr:to>
    <xdr:sp macro="" textlink="">
      <xdr:nvSpPr>
        <xdr:cNvPr id="761" name="楕円 760"/>
        <xdr:cNvSpPr/>
      </xdr:nvSpPr>
      <xdr:spPr>
        <a:xfrm>
          <a:off x="19157950" y="64966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39</xdr:row>
      <xdr:rowOff>45085</xdr:rowOff>
    </xdr:from>
    <xdr:ext cx="469900" cy="253365"/>
    <xdr:sp macro="" textlink="">
      <xdr:nvSpPr>
        <xdr:cNvPr id="762" name="テキスト ボックス 761"/>
        <xdr:cNvSpPr txBox="1"/>
      </xdr:nvSpPr>
      <xdr:spPr>
        <a:xfrm>
          <a:off x="18992850" y="65868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156210</xdr:rowOff>
    </xdr:from>
    <xdr:to xmlns:xdr="http://schemas.openxmlformats.org/drawingml/2006/spreadsheetDrawing">
      <xdr:col>107</xdr:col>
      <xdr:colOff>101600</xdr:colOff>
      <xdr:row>39</xdr:row>
      <xdr:rowOff>88265</xdr:rowOff>
    </xdr:to>
    <xdr:sp macro="" textlink="">
      <xdr:nvSpPr>
        <xdr:cNvPr id="763" name="楕円 762"/>
        <xdr:cNvSpPr/>
      </xdr:nvSpPr>
      <xdr:spPr>
        <a:xfrm>
          <a:off x="18345150" y="65303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39</xdr:row>
      <xdr:rowOff>79375</xdr:rowOff>
    </xdr:from>
    <xdr:ext cx="378460" cy="253365"/>
    <xdr:sp macro="" textlink="">
      <xdr:nvSpPr>
        <xdr:cNvPr id="764" name="テキスト ボックス 763"/>
        <xdr:cNvSpPr txBox="1"/>
      </xdr:nvSpPr>
      <xdr:spPr>
        <a:xfrm>
          <a:off x="18225770" y="662114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78105</xdr:rowOff>
    </xdr:from>
    <xdr:to xmlns:xdr="http://schemas.openxmlformats.org/drawingml/2006/spreadsheetDrawing">
      <xdr:col>102</xdr:col>
      <xdr:colOff>165100</xdr:colOff>
      <xdr:row>39</xdr:row>
      <xdr:rowOff>10160</xdr:rowOff>
    </xdr:to>
    <xdr:sp macro="" textlink="">
      <xdr:nvSpPr>
        <xdr:cNvPr id="765" name="楕円 764"/>
        <xdr:cNvSpPr/>
      </xdr:nvSpPr>
      <xdr:spPr>
        <a:xfrm>
          <a:off x="17551400" y="64522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39</xdr:row>
      <xdr:rowOff>1270</xdr:rowOff>
    </xdr:from>
    <xdr:ext cx="469900" cy="253365"/>
    <xdr:sp macro="" textlink="">
      <xdr:nvSpPr>
        <xdr:cNvPr id="766" name="テキスト ボックス 765"/>
        <xdr:cNvSpPr txBox="1"/>
      </xdr:nvSpPr>
      <xdr:spPr>
        <a:xfrm>
          <a:off x="17386300" y="65430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161925</xdr:rowOff>
    </xdr:from>
    <xdr:to xmlns:xdr="http://schemas.openxmlformats.org/drawingml/2006/spreadsheetDrawing">
      <xdr:col>98</xdr:col>
      <xdr:colOff>38100</xdr:colOff>
      <xdr:row>39</xdr:row>
      <xdr:rowOff>93345</xdr:rowOff>
    </xdr:to>
    <xdr:sp macro="" textlink="">
      <xdr:nvSpPr>
        <xdr:cNvPr id="767" name="楕円 766"/>
        <xdr:cNvSpPr/>
      </xdr:nvSpPr>
      <xdr:spPr>
        <a:xfrm>
          <a:off x="16757650" y="65360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84455</xdr:rowOff>
    </xdr:from>
    <xdr:ext cx="236220" cy="241935"/>
    <xdr:sp macro="" textlink="">
      <xdr:nvSpPr>
        <xdr:cNvPr id="768" name="テキスト ボックス 767"/>
        <xdr:cNvSpPr txBox="1"/>
      </xdr:nvSpPr>
      <xdr:spPr>
        <a:xfrm>
          <a:off x="16683990" y="6626225"/>
          <a:ext cx="23622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55880</xdr:rowOff>
    </xdr:from>
    <xdr:to xmlns:xdr="http://schemas.openxmlformats.org/drawingml/2006/spreadsheetDrawing">
      <xdr:col>120</xdr:col>
      <xdr:colOff>114300</xdr:colOff>
      <xdr:row>45</xdr:row>
      <xdr:rowOff>31115</xdr:rowOff>
    </xdr:to>
    <xdr:sp macro="" textlink="">
      <xdr:nvSpPr>
        <xdr:cNvPr id="769" name="正方形/長方形 768"/>
        <xdr:cNvSpPr/>
      </xdr:nvSpPr>
      <xdr:spPr>
        <a:xfrm>
          <a:off x="164592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55880</xdr:rowOff>
    </xdr:from>
    <xdr:to xmlns:xdr="http://schemas.openxmlformats.org/drawingml/2006/spreadsheetDrawing">
      <xdr:col>104</xdr:col>
      <xdr:colOff>127000</xdr:colOff>
      <xdr:row>46</xdr:row>
      <xdr:rowOff>136525</xdr:rowOff>
    </xdr:to>
    <xdr:sp macro="" textlink="">
      <xdr:nvSpPr>
        <xdr:cNvPr id="770" name="正方形/長方形 769"/>
        <xdr:cNvSpPr/>
      </xdr:nvSpPr>
      <xdr:spPr>
        <a:xfrm>
          <a:off x="16586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86995</xdr:rowOff>
    </xdr:from>
    <xdr:to xmlns:xdr="http://schemas.openxmlformats.org/drawingml/2006/spreadsheetDrawing">
      <xdr:col>104</xdr:col>
      <xdr:colOff>127000</xdr:colOff>
      <xdr:row>48</xdr:row>
      <xdr:rowOff>0</xdr:rowOff>
    </xdr:to>
    <xdr:sp macro="" textlink="">
      <xdr:nvSpPr>
        <xdr:cNvPr id="771" name="正方形/長方形 770"/>
        <xdr:cNvSpPr/>
      </xdr:nvSpPr>
      <xdr:spPr>
        <a:xfrm>
          <a:off x="16586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55880</xdr:rowOff>
    </xdr:from>
    <xdr:to xmlns:xdr="http://schemas.openxmlformats.org/drawingml/2006/spreadsheetDrawing">
      <xdr:col>110</xdr:col>
      <xdr:colOff>0</xdr:colOff>
      <xdr:row>46</xdr:row>
      <xdr:rowOff>136525</xdr:rowOff>
    </xdr:to>
    <xdr:sp macro="" textlink="">
      <xdr:nvSpPr>
        <xdr:cNvPr id="772" name="正方形/長方形 771"/>
        <xdr:cNvSpPr/>
      </xdr:nvSpPr>
      <xdr:spPr>
        <a:xfrm>
          <a:off x="174879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86995</xdr:rowOff>
    </xdr:from>
    <xdr:to xmlns:xdr="http://schemas.openxmlformats.org/drawingml/2006/spreadsheetDrawing">
      <xdr:col>110</xdr:col>
      <xdr:colOff>0</xdr:colOff>
      <xdr:row>48</xdr:row>
      <xdr:rowOff>0</xdr:rowOff>
    </xdr:to>
    <xdr:sp macro="" textlink="">
      <xdr:nvSpPr>
        <xdr:cNvPr id="773" name="正方形/長方形 772"/>
        <xdr:cNvSpPr/>
      </xdr:nvSpPr>
      <xdr:spPr>
        <a:xfrm>
          <a:off x="174879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55880</xdr:rowOff>
    </xdr:from>
    <xdr:to xmlns:xdr="http://schemas.openxmlformats.org/drawingml/2006/spreadsheetDrawing">
      <xdr:col>116</xdr:col>
      <xdr:colOff>0</xdr:colOff>
      <xdr:row>46</xdr:row>
      <xdr:rowOff>136525</xdr:rowOff>
    </xdr:to>
    <xdr:sp macro="" textlink="">
      <xdr:nvSpPr>
        <xdr:cNvPr id="774" name="正方形/長方形 773"/>
        <xdr:cNvSpPr/>
      </xdr:nvSpPr>
      <xdr:spPr>
        <a:xfrm>
          <a:off x="185166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46</xdr:row>
      <xdr:rowOff>86995</xdr:rowOff>
    </xdr:from>
    <xdr:to xmlns:xdr="http://schemas.openxmlformats.org/drawingml/2006/spreadsheetDrawing">
      <xdr:col>116</xdr:col>
      <xdr:colOff>0</xdr:colOff>
      <xdr:row>48</xdr:row>
      <xdr:rowOff>0</xdr:rowOff>
    </xdr:to>
    <xdr:sp macro="" textlink="">
      <xdr:nvSpPr>
        <xdr:cNvPr id="775" name="正方形/長方形 774"/>
        <xdr:cNvSpPr/>
      </xdr:nvSpPr>
      <xdr:spPr>
        <a:xfrm>
          <a:off x="185166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80645</xdr:rowOff>
    </xdr:to>
    <xdr:sp macro="" textlink="">
      <xdr:nvSpPr>
        <xdr:cNvPr id="776" name="正方形/長方形 775"/>
        <xdr:cNvSpPr/>
      </xdr:nvSpPr>
      <xdr:spPr>
        <a:xfrm>
          <a:off x="164592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5715</xdr:rowOff>
    </xdr:from>
    <xdr:ext cx="336550" cy="218440"/>
    <xdr:sp macro="" textlink="">
      <xdr:nvSpPr>
        <xdr:cNvPr id="777" name="テキスト ボックス 776"/>
        <xdr:cNvSpPr txBox="1"/>
      </xdr:nvSpPr>
      <xdr:spPr>
        <a:xfrm>
          <a:off x="16440150" y="7888605"/>
          <a:ext cx="33655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80645</xdr:rowOff>
    </xdr:from>
    <xdr:to xmlns:xdr="http://schemas.openxmlformats.org/drawingml/2006/spreadsheetDrawing">
      <xdr:col>120</xdr:col>
      <xdr:colOff>114300</xdr:colOff>
      <xdr:row>61</xdr:row>
      <xdr:rowOff>80645</xdr:rowOff>
    </xdr:to>
    <xdr:cxnSp macro="">
      <xdr:nvCxnSpPr>
        <xdr:cNvPr id="778" name="直線コネクタ 777"/>
        <xdr:cNvCxnSpPr/>
      </xdr:nvCxnSpPr>
      <xdr:spPr>
        <a:xfrm>
          <a:off x="164592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96520</xdr:rowOff>
    </xdr:from>
    <xdr:to xmlns:xdr="http://schemas.openxmlformats.org/drawingml/2006/spreadsheetDrawing">
      <xdr:col>120</xdr:col>
      <xdr:colOff>114300</xdr:colOff>
      <xdr:row>59</xdr:row>
      <xdr:rowOff>96520</xdr:rowOff>
    </xdr:to>
    <xdr:cxnSp macro="">
      <xdr:nvCxnSpPr>
        <xdr:cNvPr id="779" name="直線コネクタ 778"/>
        <xdr:cNvCxnSpPr/>
      </xdr:nvCxnSpPr>
      <xdr:spPr>
        <a:xfrm>
          <a:off x="16459200" y="99910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125730</xdr:rowOff>
    </xdr:from>
    <xdr:ext cx="235585" cy="241935"/>
    <xdr:sp macro="" textlink="">
      <xdr:nvSpPr>
        <xdr:cNvPr id="780" name="テキスト ボックス 779"/>
        <xdr:cNvSpPr txBox="1"/>
      </xdr:nvSpPr>
      <xdr:spPr>
        <a:xfrm>
          <a:off x="16248380" y="9852660"/>
          <a:ext cx="23558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112395</xdr:rowOff>
    </xdr:from>
    <xdr:to xmlns:xdr="http://schemas.openxmlformats.org/drawingml/2006/spreadsheetDrawing">
      <xdr:col>120</xdr:col>
      <xdr:colOff>114300</xdr:colOff>
      <xdr:row>57</xdr:row>
      <xdr:rowOff>112395</xdr:rowOff>
    </xdr:to>
    <xdr:cxnSp macro="">
      <xdr:nvCxnSpPr>
        <xdr:cNvPr id="781" name="直線コネクタ 780"/>
        <xdr:cNvCxnSpPr/>
      </xdr:nvCxnSpPr>
      <xdr:spPr>
        <a:xfrm>
          <a:off x="16459200" y="9671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140970</xdr:rowOff>
    </xdr:from>
    <xdr:ext cx="531495" cy="241300"/>
    <xdr:sp macro="" textlink="">
      <xdr:nvSpPr>
        <xdr:cNvPr id="782" name="テキスト ボックス 781"/>
        <xdr:cNvSpPr txBox="1"/>
      </xdr:nvSpPr>
      <xdr:spPr>
        <a:xfrm>
          <a:off x="15984855" y="9532620"/>
          <a:ext cx="5314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128905</xdr:rowOff>
    </xdr:from>
    <xdr:to xmlns:xdr="http://schemas.openxmlformats.org/drawingml/2006/spreadsheetDrawing">
      <xdr:col>120</xdr:col>
      <xdr:colOff>114300</xdr:colOff>
      <xdr:row>55</xdr:row>
      <xdr:rowOff>128905</xdr:rowOff>
    </xdr:to>
    <xdr:cxnSp macro="">
      <xdr:nvCxnSpPr>
        <xdr:cNvPr id="783" name="直線コネクタ 782"/>
        <xdr:cNvCxnSpPr/>
      </xdr:nvCxnSpPr>
      <xdr:spPr>
        <a:xfrm>
          <a:off x="16459200" y="9352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156845</xdr:rowOff>
    </xdr:from>
    <xdr:ext cx="531495" cy="253365"/>
    <xdr:sp macro="" textlink="">
      <xdr:nvSpPr>
        <xdr:cNvPr id="784" name="テキスト ボックス 783"/>
        <xdr:cNvSpPr txBox="1"/>
      </xdr:nvSpPr>
      <xdr:spPr>
        <a:xfrm>
          <a:off x="15984855" y="921321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144780</xdr:rowOff>
    </xdr:from>
    <xdr:to xmlns:xdr="http://schemas.openxmlformats.org/drawingml/2006/spreadsheetDrawing">
      <xdr:col>120</xdr:col>
      <xdr:colOff>114300</xdr:colOff>
      <xdr:row>53</xdr:row>
      <xdr:rowOff>144780</xdr:rowOff>
    </xdr:to>
    <xdr:cxnSp macro="">
      <xdr:nvCxnSpPr>
        <xdr:cNvPr id="785" name="直線コネクタ 784"/>
        <xdr:cNvCxnSpPr/>
      </xdr:nvCxnSpPr>
      <xdr:spPr>
        <a:xfrm>
          <a:off x="16459200" y="90335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5715</xdr:rowOff>
    </xdr:from>
    <xdr:ext cx="531495" cy="251460"/>
    <xdr:sp macro="" textlink="">
      <xdr:nvSpPr>
        <xdr:cNvPr id="786" name="テキスト ボックス 785"/>
        <xdr:cNvSpPr txBox="1"/>
      </xdr:nvSpPr>
      <xdr:spPr>
        <a:xfrm>
          <a:off x="15984855" y="88944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161290</xdr:rowOff>
    </xdr:from>
    <xdr:to xmlns:xdr="http://schemas.openxmlformats.org/drawingml/2006/spreadsheetDrawing">
      <xdr:col>120</xdr:col>
      <xdr:colOff>114300</xdr:colOff>
      <xdr:row>51</xdr:row>
      <xdr:rowOff>161290</xdr:rowOff>
    </xdr:to>
    <xdr:cxnSp macro="">
      <xdr:nvCxnSpPr>
        <xdr:cNvPr id="787" name="直線コネクタ 786"/>
        <xdr:cNvCxnSpPr/>
      </xdr:nvCxnSpPr>
      <xdr:spPr>
        <a:xfrm>
          <a:off x="16459200" y="87147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21590</xdr:rowOff>
    </xdr:from>
    <xdr:ext cx="531495" cy="252730"/>
    <xdr:sp macro="" textlink="">
      <xdr:nvSpPr>
        <xdr:cNvPr id="788" name="テキスト ボックス 787"/>
        <xdr:cNvSpPr txBox="1"/>
      </xdr:nvSpPr>
      <xdr:spPr>
        <a:xfrm>
          <a:off x="15984855" y="857504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8255</xdr:rowOff>
    </xdr:from>
    <xdr:to xmlns:xdr="http://schemas.openxmlformats.org/drawingml/2006/spreadsheetDrawing">
      <xdr:col>120</xdr:col>
      <xdr:colOff>114300</xdr:colOff>
      <xdr:row>50</xdr:row>
      <xdr:rowOff>8255</xdr:rowOff>
    </xdr:to>
    <xdr:cxnSp macro="">
      <xdr:nvCxnSpPr>
        <xdr:cNvPr id="789" name="直線コネクタ 788"/>
        <xdr:cNvCxnSpPr/>
      </xdr:nvCxnSpPr>
      <xdr:spPr>
        <a:xfrm>
          <a:off x="16459200" y="8394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37465</xdr:rowOff>
    </xdr:from>
    <xdr:ext cx="531495" cy="253365"/>
    <xdr:sp macro="" textlink="">
      <xdr:nvSpPr>
        <xdr:cNvPr id="790" name="テキスト ボックス 789"/>
        <xdr:cNvSpPr txBox="1"/>
      </xdr:nvSpPr>
      <xdr:spPr>
        <a:xfrm>
          <a:off x="15984855" y="825563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48</xdr:row>
      <xdr:rowOff>24765</xdr:rowOff>
    </xdr:to>
    <xdr:cxnSp macro="">
      <xdr:nvCxnSpPr>
        <xdr:cNvPr id="791" name="直線コネクタ 790"/>
        <xdr:cNvCxnSpPr/>
      </xdr:nvCxnSpPr>
      <xdr:spPr>
        <a:xfrm>
          <a:off x="164592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53340</xdr:rowOff>
    </xdr:from>
    <xdr:ext cx="531495" cy="240030"/>
    <xdr:sp macro="" textlink="">
      <xdr:nvSpPr>
        <xdr:cNvPr id="792" name="テキスト ボックス 791"/>
        <xdr:cNvSpPr txBox="1"/>
      </xdr:nvSpPr>
      <xdr:spPr>
        <a:xfrm>
          <a:off x="15984855" y="7936230"/>
          <a:ext cx="5314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80645</xdr:rowOff>
    </xdr:to>
    <xdr:sp macro="" textlink="">
      <xdr:nvSpPr>
        <xdr:cNvPr id="793" name="貸付金グラフ枠"/>
        <xdr:cNvSpPr/>
      </xdr:nvSpPr>
      <xdr:spPr>
        <a:xfrm>
          <a:off x="164592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158750</xdr:rowOff>
    </xdr:from>
    <xdr:to xmlns:xdr="http://schemas.openxmlformats.org/drawingml/2006/spreadsheetDrawing">
      <xdr:col>116</xdr:col>
      <xdr:colOff>62865</xdr:colOff>
      <xdr:row>59</xdr:row>
      <xdr:rowOff>96520</xdr:rowOff>
    </xdr:to>
    <xdr:cxnSp macro="">
      <xdr:nvCxnSpPr>
        <xdr:cNvPr id="794" name="直線コネクタ 793"/>
        <xdr:cNvCxnSpPr/>
      </xdr:nvCxnSpPr>
      <xdr:spPr>
        <a:xfrm flipV="1">
          <a:off x="19949795" y="8544560"/>
          <a:ext cx="1270" cy="1446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100330</xdr:rowOff>
    </xdr:from>
    <xdr:ext cx="249555" cy="253365"/>
    <xdr:sp macro="" textlink="">
      <xdr:nvSpPr>
        <xdr:cNvPr id="795" name="貸付金最小値テキスト"/>
        <xdr:cNvSpPr txBox="1"/>
      </xdr:nvSpPr>
      <xdr:spPr>
        <a:xfrm>
          <a:off x="20002500" y="999490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96520</xdr:rowOff>
    </xdr:from>
    <xdr:to xmlns:xdr="http://schemas.openxmlformats.org/drawingml/2006/spreadsheetDrawing">
      <xdr:col>116</xdr:col>
      <xdr:colOff>152400</xdr:colOff>
      <xdr:row>59</xdr:row>
      <xdr:rowOff>96520</xdr:rowOff>
    </xdr:to>
    <xdr:cxnSp macro="">
      <xdr:nvCxnSpPr>
        <xdr:cNvPr id="796" name="直線コネクタ 795"/>
        <xdr:cNvCxnSpPr/>
      </xdr:nvCxnSpPr>
      <xdr:spPr>
        <a:xfrm>
          <a:off x="19881850" y="99910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106680</xdr:rowOff>
    </xdr:from>
    <xdr:ext cx="534670" cy="240030"/>
    <xdr:sp macro="" textlink="">
      <xdr:nvSpPr>
        <xdr:cNvPr id="797" name="貸付金最大値テキスト"/>
        <xdr:cNvSpPr txBox="1"/>
      </xdr:nvSpPr>
      <xdr:spPr>
        <a:xfrm>
          <a:off x="20002500" y="8324850"/>
          <a:ext cx="53467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45,311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158750</xdr:rowOff>
    </xdr:from>
    <xdr:to xmlns:xdr="http://schemas.openxmlformats.org/drawingml/2006/spreadsheetDrawing">
      <xdr:col>116</xdr:col>
      <xdr:colOff>152400</xdr:colOff>
      <xdr:row>50</xdr:row>
      <xdr:rowOff>158750</xdr:rowOff>
    </xdr:to>
    <xdr:cxnSp macro="">
      <xdr:nvCxnSpPr>
        <xdr:cNvPr id="798" name="直線コネクタ 797"/>
        <xdr:cNvCxnSpPr/>
      </xdr:nvCxnSpPr>
      <xdr:spPr>
        <a:xfrm>
          <a:off x="19881850" y="85445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58</xdr:row>
      <xdr:rowOff>167005</xdr:rowOff>
    </xdr:from>
    <xdr:to xmlns:xdr="http://schemas.openxmlformats.org/drawingml/2006/spreadsheetDrawing">
      <xdr:col>116</xdr:col>
      <xdr:colOff>63500</xdr:colOff>
      <xdr:row>58</xdr:row>
      <xdr:rowOff>167640</xdr:rowOff>
    </xdr:to>
    <xdr:cxnSp macro="">
      <xdr:nvCxnSpPr>
        <xdr:cNvPr id="799" name="直線コネクタ 798"/>
        <xdr:cNvCxnSpPr/>
      </xdr:nvCxnSpPr>
      <xdr:spPr>
        <a:xfrm>
          <a:off x="19202400" y="9893935"/>
          <a:ext cx="7493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82550</xdr:rowOff>
    </xdr:from>
    <xdr:ext cx="469900" cy="253365"/>
    <xdr:sp macro="" textlink="">
      <xdr:nvSpPr>
        <xdr:cNvPr id="800" name="貸付金平均値テキスト"/>
        <xdr:cNvSpPr txBox="1"/>
      </xdr:nvSpPr>
      <xdr:spPr>
        <a:xfrm>
          <a:off x="20002500" y="964184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60325</xdr:rowOff>
    </xdr:from>
    <xdr:to xmlns:xdr="http://schemas.openxmlformats.org/drawingml/2006/spreadsheetDrawing">
      <xdr:col>116</xdr:col>
      <xdr:colOff>114300</xdr:colOff>
      <xdr:row>58</xdr:row>
      <xdr:rowOff>160020</xdr:rowOff>
    </xdr:to>
    <xdr:sp macro="" textlink="">
      <xdr:nvSpPr>
        <xdr:cNvPr id="801" name="フローチャート: 判断 800"/>
        <xdr:cNvSpPr/>
      </xdr:nvSpPr>
      <xdr:spPr>
        <a:xfrm>
          <a:off x="19900900" y="97872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161925</xdr:rowOff>
    </xdr:from>
    <xdr:to xmlns:xdr="http://schemas.openxmlformats.org/drawingml/2006/spreadsheetDrawing">
      <xdr:col>111</xdr:col>
      <xdr:colOff>171450</xdr:colOff>
      <xdr:row>58</xdr:row>
      <xdr:rowOff>167005</xdr:rowOff>
    </xdr:to>
    <xdr:cxnSp macro="">
      <xdr:nvCxnSpPr>
        <xdr:cNvPr id="802" name="直線コネクタ 801"/>
        <xdr:cNvCxnSpPr/>
      </xdr:nvCxnSpPr>
      <xdr:spPr>
        <a:xfrm>
          <a:off x="18395950" y="9888855"/>
          <a:ext cx="8064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35560</xdr:rowOff>
    </xdr:from>
    <xdr:to xmlns:xdr="http://schemas.openxmlformats.org/drawingml/2006/spreadsheetDrawing">
      <xdr:col>112</xdr:col>
      <xdr:colOff>38100</xdr:colOff>
      <xdr:row>58</xdr:row>
      <xdr:rowOff>134620</xdr:rowOff>
    </xdr:to>
    <xdr:sp macro="" textlink="">
      <xdr:nvSpPr>
        <xdr:cNvPr id="803" name="フローチャート: 判断 802"/>
        <xdr:cNvSpPr/>
      </xdr:nvSpPr>
      <xdr:spPr>
        <a:xfrm>
          <a:off x="19157950" y="976249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151130</xdr:rowOff>
    </xdr:from>
    <xdr:ext cx="469900" cy="251460"/>
    <xdr:sp macro="" textlink="">
      <xdr:nvSpPr>
        <xdr:cNvPr id="804" name="テキスト ボックス 803"/>
        <xdr:cNvSpPr txBox="1"/>
      </xdr:nvSpPr>
      <xdr:spPr>
        <a:xfrm>
          <a:off x="18992850" y="954278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161925</xdr:rowOff>
    </xdr:from>
    <xdr:to xmlns:xdr="http://schemas.openxmlformats.org/drawingml/2006/spreadsheetDrawing">
      <xdr:col>107</xdr:col>
      <xdr:colOff>50800</xdr:colOff>
      <xdr:row>59</xdr:row>
      <xdr:rowOff>20955</xdr:rowOff>
    </xdr:to>
    <xdr:cxnSp macro="">
      <xdr:nvCxnSpPr>
        <xdr:cNvPr id="805" name="直線コネクタ 804"/>
        <xdr:cNvCxnSpPr/>
      </xdr:nvCxnSpPr>
      <xdr:spPr>
        <a:xfrm flipV="1">
          <a:off x="17602200" y="9888855"/>
          <a:ext cx="79375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36195</xdr:rowOff>
    </xdr:from>
    <xdr:to xmlns:xdr="http://schemas.openxmlformats.org/drawingml/2006/spreadsheetDrawing">
      <xdr:col>107</xdr:col>
      <xdr:colOff>101600</xdr:colOff>
      <xdr:row>58</xdr:row>
      <xdr:rowOff>135255</xdr:rowOff>
    </xdr:to>
    <xdr:sp macro="" textlink="">
      <xdr:nvSpPr>
        <xdr:cNvPr id="806" name="フローチャート: 判断 805"/>
        <xdr:cNvSpPr/>
      </xdr:nvSpPr>
      <xdr:spPr>
        <a:xfrm>
          <a:off x="18345150" y="97631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151130</xdr:rowOff>
    </xdr:from>
    <xdr:ext cx="469900" cy="251460"/>
    <xdr:sp macro="" textlink="">
      <xdr:nvSpPr>
        <xdr:cNvPr id="807" name="テキスト ボックス 806"/>
        <xdr:cNvSpPr txBox="1"/>
      </xdr:nvSpPr>
      <xdr:spPr>
        <a:xfrm>
          <a:off x="18180050" y="954278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59</xdr:row>
      <xdr:rowOff>20955</xdr:rowOff>
    </xdr:from>
    <xdr:to xmlns:xdr="http://schemas.openxmlformats.org/drawingml/2006/spreadsheetDrawing">
      <xdr:col>102</xdr:col>
      <xdr:colOff>114300</xdr:colOff>
      <xdr:row>59</xdr:row>
      <xdr:rowOff>20955</xdr:rowOff>
    </xdr:to>
    <xdr:cxnSp macro="">
      <xdr:nvCxnSpPr>
        <xdr:cNvPr id="808" name="直線コネクタ 807"/>
        <xdr:cNvCxnSpPr/>
      </xdr:nvCxnSpPr>
      <xdr:spPr>
        <a:xfrm flipV="1">
          <a:off x="16802100" y="991552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10160</xdr:rowOff>
    </xdr:from>
    <xdr:to xmlns:xdr="http://schemas.openxmlformats.org/drawingml/2006/spreadsheetDrawing">
      <xdr:col>102</xdr:col>
      <xdr:colOff>165100</xdr:colOff>
      <xdr:row>58</xdr:row>
      <xdr:rowOff>109220</xdr:rowOff>
    </xdr:to>
    <xdr:sp macro="" textlink="">
      <xdr:nvSpPr>
        <xdr:cNvPr id="809" name="フローチャート: 判断 808"/>
        <xdr:cNvSpPr/>
      </xdr:nvSpPr>
      <xdr:spPr>
        <a:xfrm>
          <a:off x="17551400" y="97370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125730</xdr:rowOff>
    </xdr:from>
    <xdr:ext cx="469900" cy="241935"/>
    <xdr:sp macro="" textlink="">
      <xdr:nvSpPr>
        <xdr:cNvPr id="810" name="テキスト ボックス 809"/>
        <xdr:cNvSpPr txBox="1"/>
      </xdr:nvSpPr>
      <xdr:spPr>
        <a:xfrm>
          <a:off x="17386300" y="9517380"/>
          <a:ext cx="4699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162560</xdr:rowOff>
    </xdr:from>
    <xdr:to xmlns:xdr="http://schemas.openxmlformats.org/drawingml/2006/spreadsheetDrawing">
      <xdr:col>98</xdr:col>
      <xdr:colOff>38100</xdr:colOff>
      <xdr:row>58</xdr:row>
      <xdr:rowOff>93980</xdr:rowOff>
    </xdr:to>
    <xdr:sp macro="" textlink="">
      <xdr:nvSpPr>
        <xdr:cNvPr id="811" name="フローチャート: 判断 810"/>
        <xdr:cNvSpPr/>
      </xdr:nvSpPr>
      <xdr:spPr>
        <a:xfrm>
          <a:off x="16757650" y="972185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109855</xdr:rowOff>
    </xdr:from>
    <xdr:ext cx="469900" cy="240030"/>
    <xdr:sp macro="" textlink="">
      <xdr:nvSpPr>
        <xdr:cNvPr id="812" name="テキスト ボックス 811"/>
        <xdr:cNvSpPr txBox="1"/>
      </xdr:nvSpPr>
      <xdr:spPr>
        <a:xfrm>
          <a:off x="16592550" y="9501505"/>
          <a:ext cx="4699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78105</xdr:rowOff>
    </xdr:from>
    <xdr:ext cx="762000" cy="253365"/>
    <xdr:sp macro="" textlink="">
      <xdr:nvSpPr>
        <xdr:cNvPr id="813" name="テキスト ボックス 812"/>
        <xdr:cNvSpPr txBox="1"/>
      </xdr:nvSpPr>
      <xdr:spPr>
        <a:xfrm>
          <a:off x="19780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61</xdr:row>
      <xdr:rowOff>78105</xdr:rowOff>
    </xdr:from>
    <xdr:ext cx="762000" cy="253365"/>
    <xdr:sp macro="" textlink="">
      <xdr:nvSpPr>
        <xdr:cNvPr id="814" name="テキスト ボックス 813"/>
        <xdr:cNvSpPr txBox="1"/>
      </xdr:nvSpPr>
      <xdr:spPr>
        <a:xfrm>
          <a:off x="19030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78105</xdr:rowOff>
    </xdr:from>
    <xdr:ext cx="748665" cy="253365"/>
    <xdr:sp macro="" textlink="">
      <xdr:nvSpPr>
        <xdr:cNvPr id="815" name="テキスト ボックス 814"/>
        <xdr:cNvSpPr txBox="1"/>
      </xdr:nvSpPr>
      <xdr:spPr>
        <a:xfrm>
          <a:off x="18224500" y="103079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78105</xdr:rowOff>
    </xdr:from>
    <xdr:ext cx="762000" cy="253365"/>
    <xdr:sp macro="" textlink="">
      <xdr:nvSpPr>
        <xdr:cNvPr id="816" name="テキスト ボックス 815"/>
        <xdr:cNvSpPr txBox="1"/>
      </xdr:nvSpPr>
      <xdr:spPr>
        <a:xfrm>
          <a:off x="174307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61</xdr:row>
      <xdr:rowOff>78105</xdr:rowOff>
    </xdr:from>
    <xdr:ext cx="762000" cy="253365"/>
    <xdr:sp macro="" textlink="">
      <xdr:nvSpPr>
        <xdr:cNvPr id="817" name="テキスト ボックス 816"/>
        <xdr:cNvSpPr txBox="1"/>
      </xdr:nvSpPr>
      <xdr:spPr>
        <a:xfrm>
          <a:off x="166306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117475</xdr:rowOff>
    </xdr:from>
    <xdr:to xmlns:xdr="http://schemas.openxmlformats.org/drawingml/2006/spreadsheetDrawing">
      <xdr:col>116</xdr:col>
      <xdr:colOff>114300</xdr:colOff>
      <xdr:row>59</xdr:row>
      <xdr:rowOff>50165</xdr:rowOff>
    </xdr:to>
    <xdr:sp macro="" textlink="">
      <xdr:nvSpPr>
        <xdr:cNvPr id="818" name="楕円 817"/>
        <xdr:cNvSpPr/>
      </xdr:nvSpPr>
      <xdr:spPr>
        <a:xfrm>
          <a:off x="19900900" y="98444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39370</xdr:rowOff>
    </xdr:from>
    <xdr:ext cx="469900" cy="251460"/>
    <xdr:sp macro="" textlink="">
      <xdr:nvSpPr>
        <xdr:cNvPr id="819" name="貸付金該当値テキスト"/>
        <xdr:cNvSpPr txBox="1"/>
      </xdr:nvSpPr>
      <xdr:spPr>
        <a:xfrm>
          <a:off x="20002500" y="976630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117475</xdr:rowOff>
    </xdr:from>
    <xdr:to xmlns:xdr="http://schemas.openxmlformats.org/drawingml/2006/spreadsheetDrawing">
      <xdr:col>112</xdr:col>
      <xdr:colOff>38100</xdr:colOff>
      <xdr:row>59</xdr:row>
      <xdr:rowOff>49530</xdr:rowOff>
    </xdr:to>
    <xdr:sp macro="" textlink="">
      <xdr:nvSpPr>
        <xdr:cNvPr id="820" name="楕円 819"/>
        <xdr:cNvSpPr/>
      </xdr:nvSpPr>
      <xdr:spPr>
        <a:xfrm>
          <a:off x="19157950" y="984440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40005</xdr:rowOff>
    </xdr:from>
    <xdr:ext cx="469900" cy="251460"/>
    <xdr:sp macro="" textlink="">
      <xdr:nvSpPr>
        <xdr:cNvPr id="821" name="テキスト ボックス 820"/>
        <xdr:cNvSpPr txBox="1"/>
      </xdr:nvSpPr>
      <xdr:spPr>
        <a:xfrm>
          <a:off x="18992850" y="993457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111760</xdr:rowOff>
    </xdr:from>
    <xdr:to xmlns:xdr="http://schemas.openxmlformats.org/drawingml/2006/spreadsheetDrawing">
      <xdr:col>107</xdr:col>
      <xdr:colOff>101600</xdr:colOff>
      <xdr:row>59</xdr:row>
      <xdr:rowOff>43180</xdr:rowOff>
    </xdr:to>
    <xdr:sp macro="" textlink="">
      <xdr:nvSpPr>
        <xdr:cNvPr id="822" name="楕円 821"/>
        <xdr:cNvSpPr/>
      </xdr:nvSpPr>
      <xdr:spPr>
        <a:xfrm>
          <a:off x="18345150" y="98386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34925</xdr:rowOff>
    </xdr:from>
    <xdr:ext cx="469900" cy="241935"/>
    <xdr:sp macro="" textlink="">
      <xdr:nvSpPr>
        <xdr:cNvPr id="823" name="テキスト ボックス 822"/>
        <xdr:cNvSpPr txBox="1"/>
      </xdr:nvSpPr>
      <xdr:spPr>
        <a:xfrm>
          <a:off x="18180050" y="9929495"/>
          <a:ext cx="4699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139065</xdr:rowOff>
    </xdr:from>
    <xdr:to xmlns:xdr="http://schemas.openxmlformats.org/drawingml/2006/spreadsheetDrawing">
      <xdr:col>102</xdr:col>
      <xdr:colOff>165100</xdr:colOff>
      <xdr:row>59</xdr:row>
      <xdr:rowOff>71120</xdr:rowOff>
    </xdr:to>
    <xdr:sp macro="" textlink="">
      <xdr:nvSpPr>
        <xdr:cNvPr id="824" name="楕円 823"/>
        <xdr:cNvSpPr/>
      </xdr:nvSpPr>
      <xdr:spPr>
        <a:xfrm>
          <a:off x="17551400" y="98659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61595</xdr:rowOff>
    </xdr:from>
    <xdr:ext cx="469900" cy="251460"/>
    <xdr:sp macro="" textlink="">
      <xdr:nvSpPr>
        <xdr:cNvPr id="825" name="テキスト ボックス 824"/>
        <xdr:cNvSpPr txBox="1"/>
      </xdr:nvSpPr>
      <xdr:spPr>
        <a:xfrm>
          <a:off x="17386300" y="995616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139065</xdr:rowOff>
    </xdr:from>
    <xdr:to xmlns:xdr="http://schemas.openxmlformats.org/drawingml/2006/spreadsheetDrawing">
      <xdr:col>98</xdr:col>
      <xdr:colOff>38100</xdr:colOff>
      <xdr:row>59</xdr:row>
      <xdr:rowOff>71120</xdr:rowOff>
    </xdr:to>
    <xdr:sp macro="" textlink="">
      <xdr:nvSpPr>
        <xdr:cNvPr id="826" name="楕円 825"/>
        <xdr:cNvSpPr/>
      </xdr:nvSpPr>
      <xdr:spPr>
        <a:xfrm>
          <a:off x="16757650" y="986599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61595</xdr:rowOff>
    </xdr:from>
    <xdr:ext cx="469900" cy="251460"/>
    <xdr:sp macro="" textlink="">
      <xdr:nvSpPr>
        <xdr:cNvPr id="827" name="テキスト ボックス 826"/>
        <xdr:cNvSpPr txBox="1"/>
      </xdr:nvSpPr>
      <xdr:spPr>
        <a:xfrm>
          <a:off x="16592550" y="995616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55880</xdr:rowOff>
    </xdr:from>
    <xdr:to xmlns:xdr="http://schemas.openxmlformats.org/drawingml/2006/spreadsheetDrawing">
      <xdr:col>120</xdr:col>
      <xdr:colOff>114300</xdr:colOff>
      <xdr:row>65</xdr:row>
      <xdr:rowOff>31115</xdr:rowOff>
    </xdr:to>
    <xdr:sp macro="" textlink="">
      <xdr:nvSpPr>
        <xdr:cNvPr id="828" name="正方形/長方形 827"/>
        <xdr:cNvSpPr/>
      </xdr:nvSpPr>
      <xdr:spPr>
        <a:xfrm>
          <a:off x="164592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55880</xdr:rowOff>
    </xdr:from>
    <xdr:to xmlns:xdr="http://schemas.openxmlformats.org/drawingml/2006/spreadsheetDrawing">
      <xdr:col>104</xdr:col>
      <xdr:colOff>127000</xdr:colOff>
      <xdr:row>66</xdr:row>
      <xdr:rowOff>136525</xdr:rowOff>
    </xdr:to>
    <xdr:sp macro="" textlink="">
      <xdr:nvSpPr>
        <xdr:cNvPr id="829" name="正方形/長方形 828"/>
        <xdr:cNvSpPr/>
      </xdr:nvSpPr>
      <xdr:spPr>
        <a:xfrm>
          <a:off x="16586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86995</xdr:rowOff>
    </xdr:from>
    <xdr:to xmlns:xdr="http://schemas.openxmlformats.org/drawingml/2006/spreadsheetDrawing">
      <xdr:col>104</xdr:col>
      <xdr:colOff>127000</xdr:colOff>
      <xdr:row>68</xdr:row>
      <xdr:rowOff>0</xdr:rowOff>
    </xdr:to>
    <xdr:sp macro="" textlink="">
      <xdr:nvSpPr>
        <xdr:cNvPr id="830" name="正方形/長方形 829"/>
        <xdr:cNvSpPr/>
      </xdr:nvSpPr>
      <xdr:spPr>
        <a:xfrm>
          <a:off x="16586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55880</xdr:rowOff>
    </xdr:from>
    <xdr:to xmlns:xdr="http://schemas.openxmlformats.org/drawingml/2006/spreadsheetDrawing">
      <xdr:col>110</xdr:col>
      <xdr:colOff>0</xdr:colOff>
      <xdr:row>66</xdr:row>
      <xdr:rowOff>136525</xdr:rowOff>
    </xdr:to>
    <xdr:sp macro="" textlink="">
      <xdr:nvSpPr>
        <xdr:cNvPr id="831" name="正方形/長方形 830"/>
        <xdr:cNvSpPr/>
      </xdr:nvSpPr>
      <xdr:spPr>
        <a:xfrm>
          <a:off x="174879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86995</xdr:rowOff>
    </xdr:from>
    <xdr:to xmlns:xdr="http://schemas.openxmlformats.org/drawingml/2006/spreadsheetDrawing">
      <xdr:col>110</xdr:col>
      <xdr:colOff>0</xdr:colOff>
      <xdr:row>68</xdr:row>
      <xdr:rowOff>0</xdr:rowOff>
    </xdr:to>
    <xdr:sp macro="" textlink="">
      <xdr:nvSpPr>
        <xdr:cNvPr id="832" name="正方形/長方形 831"/>
        <xdr:cNvSpPr/>
      </xdr:nvSpPr>
      <xdr:spPr>
        <a:xfrm>
          <a:off x="174879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55880</xdr:rowOff>
    </xdr:from>
    <xdr:to xmlns:xdr="http://schemas.openxmlformats.org/drawingml/2006/spreadsheetDrawing">
      <xdr:col>116</xdr:col>
      <xdr:colOff>0</xdr:colOff>
      <xdr:row>66</xdr:row>
      <xdr:rowOff>136525</xdr:rowOff>
    </xdr:to>
    <xdr:sp macro="" textlink="">
      <xdr:nvSpPr>
        <xdr:cNvPr id="833" name="正方形/長方形 832"/>
        <xdr:cNvSpPr/>
      </xdr:nvSpPr>
      <xdr:spPr>
        <a:xfrm>
          <a:off x="185166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66</xdr:row>
      <xdr:rowOff>86995</xdr:rowOff>
    </xdr:from>
    <xdr:to xmlns:xdr="http://schemas.openxmlformats.org/drawingml/2006/spreadsheetDrawing">
      <xdr:col>116</xdr:col>
      <xdr:colOff>0</xdr:colOff>
      <xdr:row>68</xdr:row>
      <xdr:rowOff>0</xdr:rowOff>
    </xdr:to>
    <xdr:sp macro="" textlink="">
      <xdr:nvSpPr>
        <xdr:cNvPr id="834" name="正方形/長方形 833"/>
        <xdr:cNvSpPr/>
      </xdr:nvSpPr>
      <xdr:spPr>
        <a:xfrm>
          <a:off x="185166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55,292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81</xdr:row>
      <xdr:rowOff>80645</xdr:rowOff>
    </xdr:to>
    <xdr:sp macro="" textlink="">
      <xdr:nvSpPr>
        <xdr:cNvPr id="835" name="正方形/長方形 834"/>
        <xdr:cNvSpPr/>
      </xdr:nvSpPr>
      <xdr:spPr>
        <a:xfrm>
          <a:off x="164592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5715</xdr:rowOff>
    </xdr:from>
    <xdr:ext cx="336550" cy="218440"/>
    <xdr:sp macro="" textlink="">
      <xdr:nvSpPr>
        <xdr:cNvPr id="836" name="テキスト ボックス 835"/>
        <xdr:cNvSpPr txBox="1"/>
      </xdr:nvSpPr>
      <xdr:spPr>
        <a:xfrm>
          <a:off x="16440150" y="11241405"/>
          <a:ext cx="33655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80645</xdr:rowOff>
    </xdr:from>
    <xdr:to xmlns:xdr="http://schemas.openxmlformats.org/drawingml/2006/spreadsheetDrawing">
      <xdr:col>120</xdr:col>
      <xdr:colOff>114300</xdr:colOff>
      <xdr:row>81</xdr:row>
      <xdr:rowOff>80645</xdr:rowOff>
    </xdr:to>
    <xdr:cxnSp macro="">
      <xdr:nvCxnSpPr>
        <xdr:cNvPr id="837" name="直線コネクタ 836"/>
        <xdr:cNvCxnSpPr/>
      </xdr:nvCxnSpPr>
      <xdr:spPr>
        <a:xfrm>
          <a:off x="164592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109220</xdr:rowOff>
    </xdr:from>
    <xdr:ext cx="235585" cy="240030"/>
    <xdr:sp macro="" textlink="">
      <xdr:nvSpPr>
        <xdr:cNvPr id="838" name="テキスト ボックス 837"/>
        <xdr:cNvSpPr txBox="1"/>
      </xdr:nvSpPr>
      <xdr:spPr>
        <a:xfrm>
          <a:off x="16248380" y="13524230"/>
          <a:ext cx="23558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43180</xdr:rowOff>
    </xdr:from>
    <xdr:to xmlns:xdr="http://schemas.openxmlformats.org/drawingml/2006/spreadsheetDrawing">
      <xdr:col>120</xdr:col>
      <xdr:colOff>114300</xdr:colOff>
      <xdr:row>79</xdr:row>
      <xdr:rowOff>43180</xdr:rowOff>
    </xdr:to>
    <xdr:cxnSp macro="">
      <xdr:nvCxnSpPr>
        <xdr:cNvPr id="839" name="直線コネクタ 838"/>
        <xdr:cNvCxnSpPr/>
      </xdr:nvCxnSpPr>
      <xdr:spPr>
        <a:xfrm>
          <a:off x="16459200" y="13290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72390</xdr:rowOff>
    </xdr:from>
    <xdr:ext cx="531495" cy="241935"/>
    <xdr:sp macro="" textlink="">
      <xdr:nvSpPr>
        <xdr:cNvPr id="840" name="テキスト ボックス 839"/>
        <xdr:cNvSpPr txBox="1"/>
      </xdr:nvSpPr>
      <xdr:spPr>
        <a:xfrm>
          <a:off x="15984855" y="13152120"/>
          <a:ext cx="53149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5715</xdr:rowOff>
    </xdr:from>
    <xdr:to xmlns:xdr="http://schemas.openxmlformats.org/drawingml/2006/spreadsheetDrawing">
      <xdr:col>120</xdr:col>
      <xdr:colOff>114300</xdr:colOff>
      <xdr:row>77</xdr:row>
      <xdr:rowOff>5715</xdr:rowOff>
    </xdr:to>
    <xdr:cxnSp macro="">
      <xdr:nvCxnSpPr>
        <xdr:cNvPr id="841" name="直線コネクタ 840"/>
        <xdr:cNvCxnSpPr/>
      </xdr:nvCxnSpPr>
      <xdr:spPr>
        <a:xfrm>
          <a:off x="16459200" y="12917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34925</xdr:rowOff>
    </xdr:from>
    <xdr:ext cx="531495" cy="241935"/>
    <xdr:sp macro="" textlink="">
      <xdr:nvSpPr>
        <xdr:cNvPr id="842" name="テキスト ボックス 841"/>
        <xdr:cNvSpPr txBox="1"/>
      </xdr:nvSpPr>
      <xdr:spPr>
        <a:xfrm>
          <a:off x="15984855" y="12779375"/>
          <a:ext cx="53149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136525</xdr:rowOff>
    </xdr:from>
    <xdr:to xmlns:xdr="http://schemas.openxmlformats.org/drawingml/2006/spreadsheetDrawing">
      <xdr:col>120</xdr:col>
      <xdr:colOff>114300</xdr:colOff>
      <xdr:row>74</xdr:row>
      <xdr:rowOff>136525</xdr:rowOff>
    </xdr:to>
    <xdr:cxnSp macro="">
      <xdr:nvCxnSpPr>
        <xdr:cNvPr id="843" name="直線コネクタ 842"/>
        <xdr:cNvCxnSpPr/>
      </xdr:nvCxnSpPr>
      <xdr:spPr>
        <a:xfrm>
          <a:off x="16459200" y="12545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165100</xdr:rowOff>
    </xdr:from>
    <xdr:ext cx="531495" cy="240030"/>
    <xdr:sp macro="" textlink="">
      <xdr:nvSpPr>
        <xdr:cNvPr id="844" name="テキスト ボックス 843"/>
        <xdr:cNvSpPr txBox="1"/>
      </xdr:nvSpPr>
      <xdr:spPr>
        <a:xfrm>
          <a:off x="15984855" y="12406630"/>
          <a:ext cx="5314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99060</xdr:rowOff>
    </xdr:from>
    <xdr:to xmlns:xdr="http://schemas.openxmlformats.org/drawingml/2006/spreadsheetDrawing">
      <xdr:col>120</xdr:col>
      <xdr:colOff>114300</xdr:colOff>
      <xdr:row>72</xdr:row>
      <xdr:rowOff>99060</xdr:rowOff>
    </xdr:to>
    <xdr:cxnSp macro="">
      <xdr:nvCxnSpPr>
        <xdr:cNvPr id="845" name="直線コネクタ 844"/>
        <xdr:cNvCxnSpPr/>
      </xdr:nvCxnSpPr>
      <xdr:spPr>
        <a:xfrm>
          <a:off x="16459200" y="12172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128270</xdr:rowOff>
    </xdr:from>
    <xdr:ext cx="595630" cy="241935"/>
    <xdr:sp macro="" textlink="">
      <xdr:nvSpPr>
        <xdr:cNvPr id="846" name="テキスト ボックス 845"/>
        <xdr:cNvSpPr txBox="1"/>
      </xdr:nvSpPr>
      <xdr:spPr>
        <a:xfrm>
          <a:off x="15939770" y="12034520"/>
          <a:ext cx="5956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61595</xdr:rowOff>
    </xdr:from>
    <xdr:to xmlns:xdr="http://schemas.openxmlformats.org/drawingml/2006/spreadsheetDrawing">
      <xdr:col>120</xdr:col>
      <xdr:colOff>114300</xdr:colOff>
      <xdr:row>70</xdr:row>
      <xdr:rowOff>61595</xdr:rowOff>
    </xdr:to>
    <xdr:cxnSp macro="">
      <xdr:nvCxnSpPr>
        <xdr:cNvPr id="847" name="直線コネクタ 846"/>
        <xdr:cNvCxnSpPr/>
      </xdr:nvCxnSpPr>
      <xdr:spPr>
        <a:xfrm>
          <a:off x="16459200" y="11800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90805</xdr:rowOff>
    </xdr:from>
    <xdr:ext cx="595630" cy="241935"/>
    <xdr:sp macro="" textlink="">
      <xdr:nvSpPr>
        <xdr:cNvPr id="848" name="テキスト ボックス 847"/>
        <xdr:cNvSpPr txBox="1"/>
      </xdr:nvSpPr>
      <xdr:spPr>
        <a:xfrm>
          <a:off x="15939770" y="11661775"/>
          <a:ext cx="5956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68</xdr:row>
      <xdr:rowOff>24765</xdr:rowOff>
    </xdr:to>
    <xdr:cxnSp macro="">
      <xdr:nvCxnSpPr>
        <xdr:cNvPr id="849" name="直線コネクタ 848"/>
        <xdr:cNvCxnSpPr/>
      </xdr:nvCxnSpPr>
      <xdr:spPr>
        <a:xfrm>
          <a:off x="164592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53340</xdr:rowOff>
    </xdr:from>
    <xdr:ext cx="595630" cy="240030"/>
    <xdr:sp macro="" textlink="">
      <xdr:nvSpPr>
        <xdr:cNvPr id="850" name="テキスト ボックス 849"/>
        <xdr:cNvSpPr txBox="1"/>
      </xdr:nvSpPr>
      <xdr:spPr>
        <a:xfrm>
          <a:off x="15939770" y="1128903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81</xdr:row>
      <xdr:rowOff>80645</xdr:rowOff>
    </xdr:to>
    <xdr:sp macro="" textlink="">
      <xdr:nvSpPr>
        <xdr:cNvPr id="851" name="繰出金グラフ枠"/>
        <xdr:cNvSpPr/>
      </xdr:nvSpPr>
      <xdr:spPr>
        <a:xfrm>
          <a:off x="164592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33020</xdr:rowOff>
    </xdr:from>
    <xdr:to xmlns:xdr="http://schemas.openxmlformats.org/drawingml/2006/spreadsheetDrawing">
      <xdr:col>116</xdr:col>
      <xdr:colOff>62865</xdr:colOff>
      <xdr:row>78</xdr:row>
      <xdr:rowOff>71120</xdr:rowOff>
    </xdr:to>
    <xdr:cxnSp macro="">
      <xdr:nvCxnSpPr>
        <xdr:cNvPr id="852" name="直線コネクタ 851"/>
        <xdr:cNvCxnSpPr/>
      </xdr:nvCxnSpPr>
      <xdr:spPr>
        <a:xfrm flipV="1">
          <a:off x="19949795" y="11771630"/>
          <a:ext cx="127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74295</xdr:rowOff>
    </xdr:from>
    <xdr:ext cx="534670" cy="240030"/>
    <xdr:sp macro="" textlink="">
      <xdr:nvSpPr>
        <xdr:cNvPr id="853" name="繰出金最小値テキスト"/>
        <xdr:cNvSpPr txBox="1"/>
      </xdr:nvSpPr>
      <xdr:spPr>
        <a:xfrm>
          <a:off x="20002500" y="13154025"/>
          <a:ext cx="53467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71120</xdr:rowOff>
    </xdr:from>
    <xdr:to xmlns:xdr="http://schemas.openxmlformats.org/drawingml/2006/spreadsheetDrawing">
      <xdr:col>116</xdr:col>
      <xdr:colOff>152400</xdr:colOff>
      <xdr:row>78</xdr:row>
      <xdr:rowOff>71120</xdr:rowOff>
    </xdr:to>
    <xdr:cxnSp macro="">
      <xdr:nvCxnSpPr>
        <xdr:cNvPr id="854" name="直線コネクタ 853"/>
        <xdr:cNvCxnSpPr/>
      </xdr:nvCxnSpPr>
      <xdr:spPr>
        <a:xfrm>
          <a:off x="19881850" y="131508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148590</xdr:rowOff>
    </xdr:from>
    <xdr:ext cx="598805" cy="241935"/>
    <xdr:sp macro="" textlink="">
      <xdr:nvSpPr>
        <xdr:cNvPr id="855" name="繰出金最大値テキスト"/>
        <xdr:cNvSpPr txBox="1"/>
      </xdr:nvSpPr>
      <xdr:spPr>
        <a:xfrm>
          <a:off x="20002500" y="11551920"/>
          <a:ext cx="5988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152,342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33020</xdr:rowOff>
    </xdr:from>
    <xdr:to xmlns:xdr="http://schemas.openxmlformats.org/drawingml/2006/spreadsheetDrawing">
      <xdr:col>116</xdr:col>
      <xdr:colOff>152400</xdr:colOff>
      <xdr:row>70</xdr:row>
      <xdr:rowOff>33020</xdr:rowOff>
    </xdr:to>
    <xdr:cxnSp macro="">
      <xdr:nvCxnSpPr>
        <xdr:cNvPr id="856" name="直線コネクタ 855"/>
        <xdr:cNvCxnSpPr/>
      </xdr:nvCxnSpPr>
      <xdr:spPr>
        <a:xfrm>
          <a:off x="19881850" y="117716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77</xdr:row>
      <xdr:rowOff>10160</xdr:rowOff>
    </xdr:from>
    <xdr:to xmlns:xdr="http://schemas.openxmlformats.org/drawingml/2006/spreadsheetDrawing">
      <xdr:col>116</xdr:col>
      <xdr:colOff>63500</xdr:colOff>
      <xdr:row>77</xdr:row>
      <xdr:rowOff>17145</xdr:rowOff>
    </xdr:to>
    <xdr:cxnSp macro="">
      <xdr:nvCxnSpPr>
        <xdr:cNvPr id="857" name="直線コネクタ 856"/>
        <xdr:cNvCxnSpPr/>
      </xdr:nvCxnSpPr>
      <xdr:spPr>
        <a:xfrm>
          <a:off x="19202400" y="12922250"/>
          <a:ext cx="7493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156845</xdr:rowOff>
    </xdr:from>
    <xdr:ext cx="534670" cy="253365"/>
    <xdr:sp macro="" textlink="">
      <xdr:nvSpPr>
        <xdr:cNvPr id="858" name="繰出金平均値テキスト"/>
        <xdr:cNvSpPr txBox="1"/>
      </xdr:nvSpPr>
      <xdr:spPr>
        <a:xfrm>
          <a:off x="20002500" y="1273365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134620</xdr:rowOff>
    </xdr:from>
    <xdr:to xmlns:xdr="http://schemas.openxmlformats.org/drawingml/2006/spreadsheetDrawing">
      <xdr:col>116</xdr:col>
      <xdr:colOff>114300</xdr:colOff>
      <xdr:row>77</xdr:row>
      <xdr:rowOff>66675</xdr:rowOff>
    </xdr:to>
    <xdr:sp macro="" textlink="">
      <xdr:nvSpPr>
        <xdr:cNvPr id="859" name="フローチャート: 判断 858"/>
        <xdr:cNvSpPr/>
      </xdr:nvSpPr>
      <xdr:spPr>
        <a:xfrm>
          <a:off x="19900900" y="128790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10160</xdr:rowOff>
    </xdr:from>
    <xdr:to xmlns:xdr="http://schemas.openxmlformats.org/drawingml/2006/spreadsheetDrawing">
      <xdr:col>111</xdr:col>
      <xdr:colOff>171450</xdr:colOff>
      <xdr:row>77</xdr:row>
      <xdr:rowOff>17145</xdr:rowOff>
    </xdr:to>
    <xdr:cxnSp macro="">
      <xdr:nvCxnSpPr>
        <xdr:cNvPr id="860" name="直線コネクタ 859"/>
        <xdr:cNvCxnSpPr/>
      </xdr:nvCxnSpPr>
      <xdr:spPr>
        <a:xfrm flipV="1">
          <a:off x="18395950" y="12922250"/>
          <a:ext cx="8064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123190</xdr:rowOff>
    </xdr:from>
    <xdr:to xmlns:xdr="http://schemas.openxmlformats.org/drawingml/2006/spreadsheetDrawing">
      <xdr:col>112</xdr:col>
      <xdr:colOff>38100</xdr:colOff>
      <xdr:row>77</xdr:row>
      <xdr:rowOff>54610</xdr:rowOff>
    </xdr:to>
    <xdr:sp macro="" textlink="">
      <xdr:nvSpPr>
        <xdr:cNvPr id="861" name="フローチャート: 判断 860"/>
        <xdr:cNvSpPr/>
      </xdr:nvSpPr>
      <xdr:spPr>
        <a:xfrm>
          <a:off x="19157950" y="128676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71120</xdr:rowOff>
    </xdr:from>
    <xdr:ext cx="521335" cy="241935"/>
    <xdr:sp macro="" textlink="">
      <xdr:nvSpPr>
        <xdr:cNvPr id="862" name="テキスト ボックス 861"/>
        <xdr:cNvSpPr txBox="1"/>
      </xdr:nvSpPr>
      <xdr:spPr>
        <a:xfrm>
          <a:off x="18960465" y="12647930"/>
          <a:ext cx="52133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17145</xdr:rowOff>
    </xdr:from>
    <xdr:to xmlns:xdr="http://schemas.openxmlformats.org/drawingml/2006/spreadsheetDrawing">
      <xdr:col>107</xdr:col>
      <xdr:colOff>50800</xdr:colOff>
      <xdr:row>77</xdr:row>
      <xdr:rowOff>22225</xdr:rowOff>
    </xdr:to>
    <xdr:cxnSp macro="">
      <xdr:nvCxnSpPr>
        <xdr:cNvPr id="863" name="直線コネクタ 862"/>
        <xdr:cNvCxnSpPr/>
      </xdr:nvCxnSpPr>
      <xdr:spPr>
        <a:xfrm flipV="1">
          <a:off x="17602200" y="12929235"/>
          <a:ext cx="7937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126365</xdr:rowOff>
    </xdr:from>
    <xdr:to xmlns:xdr="http://schemas.openxmlformats.org/drawingml/2006/spreadsheetDrawing">
      <xdr:col>107</xdr:col>
      <xdr:colOff>101600</xdr:colOff>
      <xdr:row>77</xdr:row>
      <xdr:rowOff>57785</xdr:rowOff>
    </xdr:to>
    <xdr:sp macro="" textlink="">
      <xdr:nvSpPr>
        <xdr:cNvPr id="864" name="フローチャート: 判断 863"/>
        <xdr:cNvSpPr/>
      </xdr:nvSpPr>
      <xdr:spPr>
        <a:xfrm>
          <a:off x="18345150" y="128708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73660</xdr:rowOff>
    </xdr:from>
    <xdr:ext cx="521335" cy="240030"/>
    <xdr:sp macro="" textlink="">
      <xdr:nvSpPr>
        <xdr:cNvPr id="865" name="テキスト ボックス 864"/>
        <xdr:cNvSpPr txBox="1"/>
      </xdr:nvSpPr>
      <xdr:spPr>
        <a:xfrm>
          <a:off x="18166715" y="12650470"/>
          <a:ext cx="52133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77</xdr:row>
      <xdr:rowOff>22225</xdr:rowOff>
    </xdr:from>
    <xdr:to xmlns:xdr="http://schemas.openxmlformats.org/drawingml/2006/spreadsheetDrawing">
      <xdr:col>102</xdr:col>
      <xdr:colOff>114300</xdr:colOff>
      <xdr:row>77</xdr:row>
      <xdr:rowOff>61595</xdr:rowOff>
    </xdr:to>
    <xdr:cxnSp macro="">
      <xdr:nvCxnSpPr>
        <xdr:cNvPr id="866" name="直線コネクタ 865"/>
        <xdr:cNvCxnSpPr/>
      </xdr:nvCxnSpPr>
      <xdr:spPr>
        <a:xfrm flipV="1">
          <a:off x="16802100" y="12934315"/>
          <a:ext cx="8001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154940</xdr:rowOff>
    </xdr:from>
    <xdr:to xmlns:xdr="http://schemas.openxmlformats.org/drawingml/2006/spreadsheetDrawing">
      <xdr:col>102</xdr:col>
      <xdr:colOff>165100</xdr:colOff>
      <xdr:row>77</xdr:row>
      <xdr:rowOff>86995</xdr:rowOff>
    </xdr:to>
    <xdr:sp macro="" textlink="">
      <xdr:nvSpPr>
        <xdr:cNvPr id="867" name="フローチャート: 判断 866"/>
        <xdr:cNvSpPr/>
      </xdr:nvSpPr>
      <xdr:spPr>
        <a:xfrm>
          <a:off x="17551400" y="128993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78105</xdr:rowOff>
    </xdr:from>
    <xdr:ext cx="534670" cy="253365"/>
    <xdr:sp macro="" textlink="">
      <xdr:nvSpPr>
        <xdr:cNvPr id="868" name="テキスト ボックス 867"/>
        <xdr:cNvSpPr txBox="1"/>
      </xdr:nvSpPr>
      <xdr:spPr>
        <a:xfrm>
          <a:off x="17353915" y="1299019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140335</xdr:rowOff>
    </xdr:from>
    <xdr:to xmlns:xdr="http://schemas.openxmlformats.org/drawingml/2006/spreadsheetDrawing">
      <xdr:col>98</xdr:col>
      <xdr:colOff>38100</xdr:colOff>
      <xdr:row>77</xdr:row>
      <xdr:rowOff>71755</xdr:rowOff>
    </xdr:to>
    <xdr:sp macro="" textlink="">
      <xdr:nvSpPr>
        <xdr:cNvPr id="869" name="フローチャート: 判断 868"/>
        <xdr:cNvSpPr/>
      </xdr:nvSpPr>
      <xdr:spPr>
        <a:xfrm>
          <a:off x="16757650" y="1288478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87630</xdr:rowOff>
    </xdr:from>
    <xdr:ext cx="521335" cy="240030"/>
    <xdr:sp macro="" textlink="">
      <xdr:nvSpPr>
        <xdr:cNvPr id="870" name="テキスト ボックス 869"/>
        <xdr:cNvSpPr txBox="1"/>
      </xdr:nvSpPr>
      <xdr:spPr>
        <a:xfrm>
          <a:off x="16560165" y="12664440"/>
          <a:ext cx="52133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78105</xdr:rowOff>
    </xdr:from>
    <xdr:ext cx="762000" cy="253365"/>
    <xdr:sp macro="" textlink="">
      <xdr:nvSpPr>
        <xdr:cNvPr id="871" name="テキスト ボックス 870"/>
        <xdr:cNvSpPr txBox="1"/>
      </xdr:nvSpPr>
      <xdr:spPr>
        <a:xfrm>
          <a:off x="19780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81</xdr:row>
      <xdr:rowOff>78105</xdr:rowOff>
    </xdr:from>
    <xdr:ext cx="762000" cy="253365"/>
    <xdr:sp macro="" textlink="">
      <xdr:nvSpPr>
        <xdr:cNvPr id="872" name="テキスト ボックス 871"/>
        <xdr:cNvSpPr txBox="1"/>
      </xdr:nvSpPr>
      <xdr:spPr>
        <a:xfrm>
          <a:off x="19030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78105</xdr:rowOff>
    </xdr:from>
    <xdr:ext cx="748665" cy="253365"/>
    <xdr:sp macro="" textlink="">
      <xdr:nvSpPr>
        <xdr:cNvPr id="873" name="テキスト ボックス 872"/>
        <xdr:cNvSpPr txBox="1"/>
      </xdr:nvSpPr>
      <xdr:spPr>
        <a:xfrm>
          <a:off x="18224500" y="136607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78105</xdr:rowOff>
    </xdr:from>
    <xdr:ext cx="762000" cy="253365"/>
    <xdr:sp macro="" textlink="">
      <xdr:nvSpPr>
        <xdr:cNvPr id="874" name="テキスト ボックス 873"/>
        <xdr:cNvSpPr txBox="1"/>
      </xdr:nvSpPr>
      <xdr:spPr>
        <a:xfrm>
          <a:off x="174307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81</xdr:row>
      <xdr:rowOff>78105</xdr:rowOff>
    </xdr:from>
    <xdr:ext cx="762000" cy="253365"/>
    <xdr:sp macro="" textlink="">
      <xdr:nvSpPr>
        <xdr:cNvPr id="875" name="テキスト ボックス 874"/>
        <xdr:cNvSpPr txBox="1"/>
      </xdr:nvSpPr>
      <xdr:spPr>
        <a:xfrm>
          <a:off x="166306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135255</xdr:rowOff>
    </xdr:from>
    <xdr:to xmlns:xdr="http://schemas.openxmlformats.org/drawingml/2006/spreadsheetDrawing">
      <xdr:col>116</xdr:col>
      <xdr:colOff>114300</xdr:colOff>
      <xdr:row>77</xdr:row>
      <xdr:rowOff>67310</xdr:rowOff>
    </xdr:to>
    <xdr:sp macro="" textlink="">
      <xdr:nvSpPr>
        <xdr:cNvPr id="876" name="楕円 875"/>
        <xdr:cNvSpPr/>
      </xdr:nvSpPr>
      <xdr:spPr>
        <a:xfrm>
          <a:off x="19900900" y="128797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114300</xdr:rowOff>
    </xdr:from>
    <xdr:ext cx="534670" cy="253365"/>
    <xdr:sp macro="" textlink="">
      <xdr:nvSpPr>
        <xdr:cNvPr id="877" name="繰出金該当値テキスト"/>
        <xdr:cNvSpPr txBox="1"/>
      </xdr:nvSpPr>
      <xdr:spPr>
        <a:xfrm>
          <a:off x="20002500" y="1285875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128270</xdr:rowOff>
    </xdr:from>
    <xdr:to xmlns:xdr="http://schemas.openxmlformats.org/drawingml/2006/spreadsheetDrawing">
      <xdr:col>112</xdr:col>
      <xdr:colOff>38100</xdr:colOff>
      <xdr:row>77</xdr:row>
      <xdr:rowOff>59690</xdr:rowOff>
    </xdr:to>
    <xdr:sp macro="" textlink="">
      <xdr:nvSpPr>
        <xdr:cNvPr id="878" name="楕円 877"/>
        <xdr:cNvSpPr/>
      </xdr:nvSpPr>
      <xdr:spPr>
        <a:xfrm>
          <a:off x="19157950" y="1287272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50800</xdr:rowOff>
    </xdr:from>
    <xdr:ext cx="521335" cy="240030"/>
    <xdr:sp macro="" textlink="">
      <xdr:nvSpPr>
        <xdr:cNvPr id="879" name="テキスト ボックス 878"/>
        <xdr:cNvSpPr txBox="1"/>
      </xdr:nvSpPr>
      <xdr:spPr>
        <a:xfrm>
          <a:off x="18960465" y="12962890"/>
          <a:ext cx="52133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76</xdr:row>
      <xdr:rowOff>135255</xdr:rowOff>
    </xdr:from>
    <xdr:to xmlns:xdr="http://schemas.openxmlformats.org/drawingml/2006/spreadsheetDrawing">
      <xdr:col>107</xdr:col>
      <xdr:colOff>101600</xdr:colOff>
      <xdr:row>77</xdr:row>
      <xdr:rowOff>67310</xdr:rowOff>
    </xdr:to>
    <xdr:sp macro="" textlink="">
      <xdr:nvSpPr>
        <xdr:cNvPr id="880" name="楕円 879"/>
        <xdr:cNvSpPr/>
      </xdr:nvSpPr>
      <xdr:spPr>
        <a:xfrm>
          <a:off x="18345150" y="128797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58420</xdr:rowOff>
    </xdr:from>
    <xdr:ext cx="521335" cy="253365"/>
    <xdr:sp macro="" textlink="">
      <xdr:nvSpPr>
        <xdr:cNvPr id="881" name="テキスト ボックス 880"/>
        <xdr:cNvSpPr txBox="1"/>
      </xdr:nvSpPr>
      <xdr:spPr>
        <a:xfrm>
          <a:off x="18166715" y="12970510"/>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140335</xdr:rowOff>
    </xdr:from>
    <xdr:to xmlns:xdr="http://schemas.openxmlformats.org/drawingml/2006/spreadsheetDrawing">
      <xdr:col>102</xdr:col>
      <xdr:colOff>165100</xdr:colOff>
      <xdr:row>77</xdr:row>
      <xdr:rowOff>72390</xdr:rowOff>
    </xdr:to>
    <xdr:sp macro="" textlink="">
      <xdr:nvSpPr>
        <xdr:cNvPr id="882" name="楕円 881"/>
        <xdr:cNvSpPr/>
      </xdr:nvSpPr>
      <xdr:spPr>
        <a:xfrm>
          <a:off x="17551400" y="128847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88265</xdr:rowOff>
    </xdr:from>
    <xdr:ext cx="534670" cy="241935"/>
    <xdr:sp macro="" textlink="">
      <xdr:nvSpPr>
        <xdr:cNvPr id="883" name="テキスト ボックス 882"/>
        <xdr:cNvSpPr txBox="1"/>
      </xdr:nvSpPr>
      <xdr:spPr>
        <a:xfrm>
          <a:off x="17353915" y="12665075"/>
          <a:ext cx="5346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12065</xdr:rowOff>
    </xdr:from>
    <xdr:to xmlns:xdr="http://schemas.openxmlformats.org/drawingml/2006/spreadsheetDrawing">
      <xdr:col>98</xdr:col>
      <xdr:colOff>38100</xdr:colOff>
      <xdr:row>77</xdr:row>
      <xdr:rowOff>111125</xdr:rowOff>
    </xdr:to>
    <xdr:sp macro="" textlink="">
      <xdr:nvSpPr>
        <xdr:cNvPr id="884" name="楕円 883"/>
        <xdr:cNvSpPr/>
      </xdr:nvSpPr>
      <xdr:spPr>
        <a:xfrm>
          <a:off x="16757650" y="129241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102870</xdr:rowOff>
    </xdr:from>
    <xdr:ext cx="521335" cy="241300"/>
    <xdr:sp macro="" textlink="">
      <xdr:nvSpPr>
        <xdr:cNvPr id="885" name="テキスト ボックス 884"/>
        <xdr:cNvSpPr txBox="1"/>
      </xdr:nvSpPr>
      <xdr:spPr>
        <a:xfrm>
          <a:off x="16560165" y="13014960"/>
          <a:ext cx="5213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55880</xdr:rowOff>
    </xdr:from>
    <xdr:to xmlns:xdr="http://schemas.openxmlformats.org/drawingml/2006/spreadsheetDrawing">
      <xdr:col>120</xdr:col>
      <xdr:colOff>114300</xdr:colOff>
      <xdr:row>85</xdr:row>
      <xdr:rowOff>31115</xdr:rowOff>
    </xdr:to>
    <xdr:sp macro="" textlink="">
      <xdr:nvSpPr>
        <xdr:cNvPr id="886" name="正方形/長方形 885"/>
        <xdr:cNvSpPr/>
      </xdr:nvSpPr>
      <xdr:spPr>
        <a:xfrm>
          <a:off x="164592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55880</xdr:rowOff>
    </xdr:from>
    <xdr:to xmlns:xdr="http://schemas.openxmlformats.org/drawingml/2006/spreadsheetDrawing">
      <xdr:col>104</xdr:col>
      <xdr:colOff>127000</xdr:colOff>
      <xdr:row>86</xdr:row>
      <xdr:rowOff>136525</xdr:rowOff>
    </xdr:to>
    <xdr:sp macro="" textlink="">
      <xdr:nvSpPr>
        <xdr:cNvPr id="887" name="正方形/長方形 886"/>
        <xdr:cNvSpPr/>
      </xdr:nvSpPr>
      <xdr:spPr>
        <a:xfrm>
          <a:off x="16586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86995</xdr:rowOff>
    </xdr:from>
    <xdr:to xmlns:xdr="http://schemas.openxmlformats.org/drawingml/2006/spreadsheetDrawing">
      <xdr:col>104</xdr:col>
      <xdr:colOff>127000</xdr:colOff>
      <xdr:row>88</xdr:row>
      <xdr:rowOff>0</xdr:rowOff>
    </xdr:to>
    <xdr:sp macro="" textlink="">
      <xdr:nvSpPr>
        <xdr:cNvPr id="888" name="正方形/長方形 887"/>
        <xdr:cNvSpPr/>
      </xdr:nvSpPr>
      <xdr:spPr>
        <a:xfrm>
          <a:off x="16586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55880</xdr:rowOff>
    </xdr:from>
    <xdr:to xmlns:xdr="http://schemas.openxmlformats.org/drawingml/2006/spreadsheetDrawing">
      <xdr:col>110</xdr:col>
      <xdr:colOff>0</xdr:colOff>
      <xdr:row>86</xdr:row>
      <xdr:rowOff>136525</xdr:rowOff>
    </xdr:to>
    <xdr:sp macro="" textlink="">
      <xdr:nvSpPr>
        <xdr:cNvPr id="889" name="正方形/長方形 888"/>
        <xdr:cNvSpPr/>
      </xdr:nvSpPr>
      <xdr:spPr>
        <a:xfrm>
          <a:off x="174879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86995</xdr:rowOff>
    </xdr:from>
    <xdr:to xmlns:xdr="http://schemas.openxmlformats.org/drawingml/2006/spreadsheetDrawing">
      <xdr:col>110</xdr:col>
      <xdr:colOff>0</xdr:colOff>
      <xdr:row>88</xdr:row>
      <xdr:rowOff>0</xdr:rowOff>
    </xdr:to>
    <xdr:sp macro="" textlink="">
      <xdr:nvSpPr>
        <xdr:cNvPr id="890" name="正方形/長方形 889"/>
        <xdr:cNvSpPr/>
      </xdr:nvSpPr>
      <xdr:spPr>
        <a:xfrm>
          <a:off x="174879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55880</xdr:rowOff>
    </xdr:from>
    <xdr:to xmlns:xdr="http://schemas.openxmlformats.org/drawingml/2006/spreadsheetDrawing">
      <xdr:col>116</xdr:col>
      <xdr:colOff>0</xdr:colOff>
      <xdr:row>86</xdr:row>
      <xdr:rowOff>136525</xdr:rowOff>
    </xdr:to>
    <xdr:sp macro="" textlink="">
      <xdr:nvSpPr>
        <xdr:cNvPr id="891" name="正方形/長方形 890"/>
        <xdr:cNvSpPr/>
      </xdr:nvSpPr>
      <xdr:spPr>
        <a:xfrm>
          <a:off x="185166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86</xdr:row>
      <xdr:rowOff>86995</xdr:rowOff>
    </xdr:from>
    <xdr:to xmlns:xdr="http://schemas.openxmlformats.org/drawingml/2006/spreadsheetDrawing">
      <xdr:col>116</xdr:col>
      <xdr:colOff>0</xdr:colOff>
      <xdr:row>88</xdr:row>
      <xdr:rowOff>0</xdr:rowOff>
    </xdr:to>
    <xdr:sp macro="" textlink="">
      <xdr:nvSpPr>
        <xdr:cNvPr id="892" name="正方形/長方形 891"/>
        <xdr:cNvSpPr/>
      </xdr:nvSpPr>
      <xdr:spPr>
        <a:xfrm>
          <a:off x="185166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101</xdr:row>
      <xdr:rowOff>82550</xdr:rowOff>
    </xdr:to>
    <xdr:sp macro="" textlink="">
      <xdr:nvSpPr>
        <xdr:cNvPr id="893" name="正方形/長方形 892"/>
        <xdr:cNvSpPr/>
      </xdr:nvSpPr>
      <xdr:spPr>
        <a:xfrm>
          <a:off x="164592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5715</xdr:rowOff>
    </xdr:from>
    <xdr:ext cx="336550" cy="218440"/>
    <xdr:sp macro="" textlink="">
      <xdr:nvSpPr>
        <xdr:cNvPr id="894" name="テキスト ボックス 893"/>
        <xdr:cNvSpPr txBox="1"/>
      </xdr:nvSpPr>
      <xdr:spPr>
        <a:xfrm>
          <a:off x="16440150" y="14594205"/>
          <a:ext cx="33655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5" name="直線コネクタ 894"/>
        <xdr:cNvCxnSpPr/>
      </xdr:nvCxnSpPr>
      <xdr:spPr>
        <a:xfrm>
          <a:off x="164592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139700</xdr:rowOff>
    </xdr:from>
    <xdr:to xmlns:xdr="http://schemas.openxmlformats.org/drawingml/2006/spreadsheetDrawing">
      <xdr:col>120</xdr:col>
      <xdr:colOff>114300</xdr:colOff>
      <xdr:row>98</xdr:row>
      <xdr:rowOff>139700</xdr:rowOff>
    </xdr:to>
    <xdr:cxnSp macro="">
      <xdr:nvCxnSpPr>
        <xdr:cNvPr id="896" name="直線コネクタ 895"/>
        <xdr:cNvCxnSpPr/>
      </xdr:nvCxnSpPr>
      <xdr:spPr>
        <a:xfrm>
          <a:off x="16459200" y="165989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168910</xdr:rowOff>
    </xdr:from>
    <xdr:ext cx="235585" cy="248920"/>
    <xdr:sp macro="" textlink="">
      <xdr:nvSpPr>
        <xdr:cNvPr id="897" name="テキスト ボックス 896"/>
        <xdr:cNvSpPr txBox="1"/>
      </xdr:nvSpPr>
      <xdr:spPr>
        <a:xfrm>
          <a:off x="16248380" y="164566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96</xdr:row>
      <xdr:rowOff>25400</xdr:rowOff>
    </xdr:from>
    <xdr:to xmlns:xdr="http://schemas.openxmlformats.org/drawingml/2006/spreadsheetDrawing">
      <xdr:col>120</xdr:col>
      <xdr:colOff>114300</xdr:colOff>
      <xdr:row>96</xdr:row>
      <xdr:rowOff>25400</xdr:rowOff>
    </xdr:to>
    <xdr:cxnSp macro="">
      <xdr:nvCxnSpPr>
        <xdr:cNvPr id="898" name="直線コネクタ 897"/>
        <xdr:cNvCxnSpPr/>
      </xdr:nvCxnSpPr>
      <xdr:spPr>
        <a:xfrm>
          <a:off x="16459200" y="161417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95</xdr:row>
      <xdr:rowOff>54610</xdr:rowOff>
    </xdr:from>
    <xdr:ext cx="299720" cy="248920"/>
    <xdr:sp macro="" textlink="">
      <xdr:nvSpPr>
        <xdr:cNvPr id="899" name="テキスト ボックス 898"/>
        <xdr:cNvSpPr txBox="1"/>
      </xdr:nvSpPr>
      <xdr:spPr>
        <a:xfrm>
          <a:off x="16184245" y="15999460"/>
          <a:ext cx="2997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82550</xdr:rowOff>
    </xdr:from>
    <xdr:to xmlns:xdr="http://schemas.openxmlformats.org/drawingml/2006/spreadsheetDrawing">
      <xdr:col>120</xdr:col>
      <xdr:colOff>114300</xdr:colOff>
      <xdr:row>93</xdr:row>
      <xdr:rowOff>82550</xdr:rowOff>
    </xdr:to>
    <xdr:cxnSp macro="">
      <xdr:nvCxnSpPr>
        <xdr:cNvPr id="900" name="直線コネクタ 899"/>
        <xdr:cNvCxnSpPr/>
      </xdr:nvCxnSpPr>
      <xdr:spPr>
        <a:xfrm>
          <a:off x="16459200" y="15684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92</xdr:row>
      <xdr:rowOff>111760</xdr:rowOff>
    </xdr:from>
    <xdr:ext cx="299720" cy="248920"/>
    <xdr:sp macro="" textlink="">
      <xdr:nvSpPr>
        <xdr:cNvPr id="901" name="テキスト ボックス 900"/>
        <xdr:cNvSpPr txBox="1"/>
      </xdr:nvSpPr>
      <xdr:spPr>
        <a:xfrm>
          <a:off x="16184245" y="15542260"/>
          <a:ext cx="2997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136525</xdr:rowOff>
    </xdr:from>
    <xdr:to xmlns:xdr="http://schemas.openxmlformats.org/drawingml/2006/spreadsheetDrawing">
      <xdr:col>120</xdr:col>
      <xdr:colOff>114300</xdr:colOff>
      <xdr:row>90</xdr:row>
      <xdr:rowOff>136525</xdr:rowOff>
    </xdr:to>
    <xdr:cxnSp macro="">
      <xdr:nvCxnSpPr>
        <xdr:cNvPr id="902" name="直線コネクタ 901"/>
        <xdr:cNvCxnSpPr/>
      </xdr:nvCxnSpPr>
      <xdr:spPr>
        <a:xfrm>
          <a:off x="16459200" y="152279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165100</xdr:rowOff>
    </xdr:from>
    <xdr:ext cx="299720" cy="245110"/>
    <xdr:sp macro="" textlink="">
      <xdr:nvSpPr>
        <xdr:cNvPr id="903" name="テキスト ボックス 902"/>
        <xdr:cNvSpPr txBox="1"/>
      </xdr:nvSpPr>
      <xdr:spPr>
        <a:xfrm>
          <a:off x="16184245" y="15088870"/>
          <a:ext cx="2997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88</xdr:row>
      <xdr:rowOff>24765</xdr:rowOff>
    </xdr:to>
    <xdr:cxnSp macro="">
      <xdr:nvCxnSpPr>
        <xdr:cNvPr id="904" name="直線コネクタ 903"/>
        <xdr:cNvCxnSpPr/>
      </xdr:nvCxnSpPr>
      <xdr:spPr>
        <a:xfrm>
          <a:off x="164592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53340</xdr:rowOff>
    </xdr:from>
    <xdr:ext cx="299720" cy="240030"/>
    <xdr:sp macro="" textlink="">
      <xdr:nvSpPr>
        <xdr:cNvPr id="905" name="テキスト ボックス 904"/>
        <xdr:cNvSpPr txBox="1"/>
      </xdr:nvSpPr>
      <xdr:spPr>
        <a:xfrm>
          <a:off x="16184245" y="14641830"/>
          <a:ext cx="29972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101</xdr:row>
      <xdr:rowOff>82550</xdr:rowOff>
    </xdr:to>
    <xdr:sp macro="" textlink="">
      <xdr:nvSpPr>
        <xdr:cNvPr id="906" name="前年度繰上充用金グラフ枠"/>
        <xdr:cNvSpPr/>
      </xdr:nvSpPr>
      <xdr:spPr>
        <a:xfrm>
          <a:off x="164592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139700</xdr:rowOff>
    </xdr:from>
    <xdr:to xmlns:xdr="http://schemas.openxmlformats.org/drawingml/2006/spreadsheetDrawing">
      <xdr:col>116</xdr:col>
      <xdr:colOff>62865</xdr:colOff>
      <xdr:row>98</xdr:row>
      <xdr:rowOff>139700</xdr:rowOff>
    </xdr:to>
    <xdr:cxnSp macro="">
      <xdr:nvCxnSpPr>
        <xdr:cNvPr id="907" name="直線コネクタ 906"/>
        <xdr:cNvCxnSpPr/>
      </xdr:nvCxnSpPr>
      <xdr:spPr>
        <a:xfrm>
          <a:off x="19949795" y="165989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10160</xdr:rowOff>
    </xdr:from>
    <xdr:ext cx="249555" cy="259080"/>
    <xdr:sp macro="" textlink="">
      <xdr:nvSpPr>
        <xdr:cNvPr id="908" name="前年度繰上充用金最小値テキスト"/>
        <xdr:cNvSpPr txBox="1"/>
      </xdr:nvSpPr>
      <xdr:spPr>
        <a:xfrm>
          <a:off x="200025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9" name="直線コネクタ 908"/>
        <xdr:cNvCxnSpPr/>
      </xdr:nvCxnSpPr>
      <xdr:spPr>
        <a:xfrm>
          <a:off x="19881850" y="165989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910" name="前年度繰上充用金最大値テキスト"/>
        <xdr:cNvSpPr txBox="1"/>
      </xdr:nvSpPr>
      <xdr:spPr>
        <a:xfrm>
          <a:off x="200025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11" name="直線コネクタ 910"/>
        <xdr:cNvCxnSpPr/>
      </xdr:nvCxnSpPr>
      <xdr:spPr>
        <a:xfrm>
          <a:off x="19881850" y="165989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98</xdr:row>
      <xdr:rowOff>139700</xdr:rowOff>
    </xdr:from>
    <xdr:to xmlns:xdr="http://schemas.openxmlformats.org/drawingml/2006/spreadsheetDrawing">
      <xdr:col>116</xdr:col>
      <xdr:colOff>63500</xdr:colOff>
      <xdr:row>98</xdr:row>
      <xdr:rowOff>139700</xdr:rowOff>
    </xdr:to>
    <xdr:cxnSp macro="">
      <xdr:nvCxnSpPr>
        <xdr:cNvPr id="912" name="直線コネクタ 911"/>
        <xdr:cNvCxnSpPr/>
      </xdr:nvCxnSpPr>
      <xdr:spPr>
        <a:xfrm>
          <a:off x="19202400" y="165989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13" name="前年度繰上充用金平均値テキスト"/>
        <xdr:cNvSpPr txBox="1"/>
      </xdr:nvSpPr>
      <xdr:spPr>
        <a:xfrm>
          <a:off x="20002500" y="165265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14" name="フローチャート: 判断 913"/>
        <xdr:cNvSpPr/>
      </xdr:nvSpPr>
      <xdr:spPr>
        <a:xfrm>
          <a:off x="199009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139700</xdr:rowOff>
    </xdr:from>
    <xdr:to xmlns:xdr="http://schemas.openxmlformats.org/drawingml/2006/spreadsheetDrawing">
      <xdr:col>111</xdr:col>
      <xdr:colOff>171450</xdr:colOff>
      <xdr:row>98</xdr:row>
      <xdr:rowOff>139700</xdr:rowOff>
    </xdr:to>
    <xdr:cxnSp macro="">
      <xdr:nvCxnSpPr>
        <xdr:cNvPr id="915" name="直線コネクタ 914"/>
        <xdr:cNvCxnSpPr/>
      </xdr:nvCxnSpPr>
      <xdr:spPr>
        <a:xfrm>
          <a:off x="18395950" y="165989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16" name="フローチャート: 判断 915"/>
        <xdr:cNvSpPr/>
      </xdr:nvSpPr>
      <xdr:spPr>
        <a:xfrm>
          <a:off x="19157950" y="16548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10160</xdr:rowOff>
    </xdr:from>
    <xdr:ext cx="236220" cy="259080"/>
    <xdr:sp macro="" textlink="">
      <xdr:nvSpPr>
        <xdr:cNvPr id="917" name="テキスト ボックス 916"/>
        <xdr:cNvSpPr txBox="1"/>
      </xdr:nvSpPr>
      <xdr:spPr>
        <a:xfrm>
          <a:off x="19084290" y="166408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139700</xdr:rowOff>
    </xdr:from>
    <xdr:to xmlns:xdr="http://schemas.openxmlformats.org/drawingml/2006/spreadsheetDrawing">
      <xdr:col>107</xdr:col>
      <xdr:colOff>50800</xdr:colOff>
      <xdr:row>98</xdr:row>
      <xdr:rowOff>139700</xdr:rowOff>
    </xdr:to>
    <xdr:cxnSp macro="">
      <xdr:nvCxnSpPr>
        <xdr:cNvPr id="918" name="直線コネクタ 917"/>
        <xdr:cNvCxnSpPr/>
      </xdr:nvCxnSpPr>
      <xdr:spPr>
        <a:xfrm>
          <a:off x="17602200" y="165989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19" name="フローチャート: 判断 918"/>
        <xdr:cNvSpPr/>
      </xdr:nvSpPr>
      <xdr:spPr>
        <a:xfrm>
          <a:off x="1834515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10160</xdr:rowOff>
    </xdr:from>
    <xdr:ext cx="236220" cy="259080"/>
    <xdr:sp macro="" textlink="">
      <xdr:nvSpPr>
        <xdr:cNvPr id="920" name="テキスト ボックス 919"/>
        <xdr:cNvSpPr txBox="1"/>
      </xdr:nvSpPr>
      <xdr:spPr>
        <a:xfrm>
          <a:off x="18290540" y="166408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98</xdr:row>
      <xdr:rowOff>139700</xdr:rowOff>
    </xdr:from>
    <xdr:to xmlns:xdr="http://schemas.openxmlformats.org/drawingml/2006/spreadsheetDrawing">
      <xdr:col>102</xdr:col>
      <xdr:colOff>114300</xdr:colOff>
      <xdr:row>98</xdr:row>
      <xdr:rowOff>139700</xdr:rowOff>
    </xdr:to>
    <xdr:cxnSp macro="">
      <xdr:nvCxnSpPr>
        <xdr:cNvPr id="921" name="直線コネクタ 920"/>
        <xdr:cNvCxnSpPr/>
      </xdr:nvCxnSpPr>
      <xdr:spPr>
        <a:xfrm>
          <a:off x="16802100" y="165989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22" name="フローチャート: 判断 921"/>
        <xdr:cNvSpPr/>
      </xdr:nvSpPr>
      <xdr:spPr>
        <a:xfrm>
          <a:off x="175514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99</xdr:row>
      <xdr:rowOff>10160</xdr:rowOff>
    </xdr:from>
    <xdr:ext cx="249555" cy="259080"/>
    <xdr:sp macro="" textlink="">
      <xdr:nvSpPr>
        <xdr:cNvPr id="923" name="テキスト ボックス 922"/>
        <xdr:cNvSpPr txBox="1"/>
      </xdr:nvSpPr>
      <xdr:spPr>
        <a:xfrm>
          <a:off x="174879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89</xdr:row>
      <xdr:rowOff>120015</xdr:rowOff>
    </xdr:from>
    <xdr:to xmlns:xdr="http://schemas.openxmlformats.org/drawingml/2006/spreadsheetDrawing">
      <xdr:col>98</xdr:col>
      <xdr:colOff>38100</xdr:colOff>
      <xdr:row>90</xdr:row>
      <xdr:rowOff>52070</xdr:rowOff>
    </xdr:to>
    <xdr:sp macro="" textlink="">
      <xdr:nvSpPr>
        <xdr:cNvPr id="924" name="フローチャート: 判断 923"/>
        <xdr:cNvSpPr/>
      </xdr:nvSpPr>
      <xdr:spPr>
        <a:xfrm>
          <a:off x="16757650" y="1504378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88</xdr:row>
      <xdr:rowOff>68580</xdr:rowOff>
    </xdr:from>
    <xdr:ext cx="300355" cy="241935"/>
    <xdr:sp macro="" textlink="">
      <xdr:nvSpPr>
        <xdr:cNvPr id="925" name="テキスト ボックス 924"/>
        <xdr:cNvSpPr txBox="1"/>
      </xdr:nvSpPr>
      <xdr:spPr>
        <a:xfrm>
          <a:off x="16651605" y="14824710"/>
          <a:ext cx="3003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6" name="テキスト ボックス 925"/>
        <xdr:cNvSpPr txBox="1"/>
      </xdr:nvSpPr>
      <xdr:spPr>
        <a:xfrm>
          <a:off x="19780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101</xdr:row>
      <xdr:rowOff>80010</xdr:rowOff>
    </xdr:from>
    <xdr:ext cx="762000" cy="259080"/>
    <xdr:sp macro="" textlink="">
      <xdr:nvSpPr>
        <xdr:cNvPr id="927" name="テキスト ボックス 926"/>
        <xdr:cNvSpPr txBox="1"/>
      </xdr:nvSpPr>
      <xdr:spPr>
        <a:xfrm>
          <a:off x="19030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48665" cy="259080"/>
    <xdr:sp macro="" textlink="">
      <xdr:nvSpPr>
        <xdr:cNvPr id="928" name="テキスト ボックス 927"/>
        <xdr:cNvSpPr txBox="1"/>
      </xdr:nvSpPr>
      <xdr:spPr>
        <a:xfrm>
          <a:off x="18224500" y="170535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9" name="テキスト ボックス 928"/>
        <xdr:cNvSpPr txBox="1"/>
      </xdr:nvSpPr>
      <xdr:spPr>
        <a:xfrm>
          <a:off x="174307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101</xdr:row>
      <xdr:rowOff>80010</xdr:rowOff>
    </xdr:from>
    <xdr:ext cx="762000" cy="259080"/>
    <xdr:sp macro="" textlink="">
      <xdr:nvSpPr>
        <xdr:cNvPr id="930" name="テキスト ボックス 929"/>
        <xdr:cNvSpPr txBox="1"/>
      </xdr:nvSpPr>
      <xdr:spPr>
        <a:xfrm>
          <a:off x="166306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31" name="楕円 930"/>
        <xdr:cNvSpPr/>
      </xdr:nvSpPr>
      <xdr:spPr>
        <a:xfrm>
          <a:off x="19900900" y="165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32" name="前年度繰上充用金該当値テキスト"/>
        <xdr:cNvSpPr txBox="1"/>
      </xdr:nvSpPr>
      <xdr:spPr>
        <a:xfrm>
          <a:off x="20002500" y="16412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33" name="楕円 932"/>
        <xdr:cNvSpPr/>
      </xdr:nvSpPr>
      <xdr:spPr>
        <a:xfrm>
          <a:off x="19157950" y="16548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97</xdr:row>
      <xdr:rowOff>35560</xdr:rowOff>
    </xdr:from>
    <xdr:ext cx="236220" cy="259080"/>
    <xdr:sp macro="" textlink="">
      <xdr:nvSpPr>
        <xdr:cNvPr id="934" name="テキスト ボックス 933"/>
        <xdr:cNvSpPr txBox="1"/>
      </xdr:nvSpPr>
      <xdr:spPr>
        <a:xfrm>
          <a:off x="19084290" y="163233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35" name="楕円 934"/>
        <xdr:cNvSpPr/>
      </xdr:nvSpPr>
      <xdr:spPr>
        <a:xfrm>
          <a:off x="18345150" y="165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97</xdr:row>
      <xdr:rowOff>35560</xdr:rowOff>
    </xdr:from>
    <xdr:ext cx="236220" cy="259080"/>
    <xdr:sp macro="" textlink="">
      <xdr:nvSpPr>
        <xdr:cNvPr id="936" name="テキスト ボックス 935"/>
        <xdr:cNvSpPr txBox="1"/>
      </xdr:nvSpPr>
      <xdr:spPr>
        <a:xfrm>
          <a:off x="18290540" y="163233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37" name="楕円 936"/>
        <xdr:cNvSpPr/>
      </xdr:nvSpPr>
      <xdr:spPr>
        <a:xfrm>
          <a:off x="17551400" y="165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97</xdr:row>
      <xdr:rowOff>35560</xdr:rowOff>
    </xdr:from>
    <xdr:ext cx="249555" cy="259080"/>
    <xdr:sp macro="" textlink="">
      <xdr:nvSpPr>
        <xdr:cNvPr id="938" name="テキスト ボックス 937"/>
        <xdr:cNvSpPr txBox="1"/>
      </xdr:nvSpPr>
      <xdr:spPr>
        <a:xfrm>
          <a:off x="17487900" y="16323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39" name="楕円 938"/>
        <xdr:cNvSpPr/>
      </xdr:nvSpPr>
      <xdr:spPr>
        <a:xfrm>
          <a:off x="16757650" y="16548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10160</xdr:rowOff>
    </xdr:from>
    <xdr:ext cx="236220" cy="259080"/>
    <xdr:sp macro="" textlink="">
      <xdr:nvSpPr>
        <xdr:cNvPr id="940" name="テキスト ボックス 939"/>
        <xdr:cNvSpPr txBox="1"/>
      </xdr:nvSpPr>
      <xdr:spPr>
        <a:xfrm>
          <a:off x="16683990" y="166408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1" name="正方形/長方形 940"/>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2" name="正方形/長方形 941"/>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3" name="テキスト ボックス 942"/>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chemeClr val="dk1"/>
              </a:solidFill>
              <a:effectLst/>
              <a:latin typeface="ＭＳ Ｐゴシック"/>
              <a:ea typeface="ＭＳ Ｐゴシック"/>
              <a:cs typeface="+mn-cs"/>
            </a:rPr>
            <a:t>　災害復旧事業費</a:t>
          </a:r>
          <a:r>
            <a:rPr lang="ja-JP" altLang="ja-JP" sz="1000">
              <a:solidFill>
                <a:schemeClr val="dk1"/>
              </a:solidFill>
              <a:effectLst/>
              <a:latin typeface="ＭＳ Ｐゴシック"/>
              <a:ea typeface="ＭＳ Ｐゴシック"/>
              <a:cs typeface="+mn-cs"/>
            </a:rPr>
            <a:t>の住民一人当たりのコストは、前年度から666円増加して1,203円となったが、類似団体平均を下回っている。増加要因は、大雨災害による市道、航路、農地等の復旧事業を実施したためである。</a:t>
          </a:r>
          <a:endParaRPr lang="en-US" altLang="ja-JP" sz="1000">
            <a:solidFill>
              <a:schemeClr val="dk1"/>
            </a:solidFill>
            <a:effectLst/>
            <a:latin typeface="ＭＳ Ｐゴシック"/>
            <a:ea typeface="ＭＳ Ｐゴシック"/>
            <a:cs typeface="+mn-cs"/>
          </a:endParaRPr>
        </a:p>
        <a:p>
          <a:r>
            <a:rPr lang="ja-JP" altLang="ja-JP" sz="1000">
              <a:solidFill>
                <a:schemeClr val="dk1"/>
              </a:solidFill>
              <a:effectLst/>
              <a:latin typeface="ＭＳ Ｐゴシック"/>
              <a:ea typeface="ＭＳ Ｐゴシック"/>
              <a:cs typeface="+mn-cs"/>
            </a:rPr>
            <a:t>　普通建設事業費</a:t>
          </a:r>
          <a:r>
            <a:rPr lang="ja-JP" altLang="en-US" sz="1000">
              <a:solidFill>
                <a:schemeClr val="dk1"/>
              </a:solidFill>
              <a:effectLst/>
              <a:latin typeface="ＭＳ Ｐゴシック"/>
              <a:ea typeface="ＭＳ Ｐゴシック"/>
              <a:cs typeface="+mn-cs"/>
            </a:rPr>
            <a:t>の住民一人当たりのコストは</a:t>
          </a:r>
          <a:r>
            <a:rPr lang="ja-JP" altLang="ja-JP" sz="1000">
              <a:solidFill>
                <a:schemeClr val="dk1"/>
              </a:solidFill>
              <a:effectLst/>
              <a:latin typeface="ＭＳ Ｐゴシック"/>
              <a:ea typeface="ＭＳ Ｐゴシック"/>
              <a:cs typeface="+mn-cs"/>
            </a:rPr>
            <a:t>、前年度から36,054</a:t>
          </a:r>
          <a:r>
            <a:rPr lang="ja-JP" altLang="ja-JP" sz="1000">
              <a:solidFill>
                <a:schemeClr val="dk1"/>
              </a:solidFill>
              <a:effectLst/>
              <a:latin typeface="ＭＳ Ｐゴシック"/>
              <a:ea typeface="ＭＳ Ｐゴシック"/>
              <a:cs typeface="+mn-cs"/>
            </a:rPr>
            <a:t>円減少</a:t>
          </a:r>
          <a:r>
            <a:rPr lang="ja-JP" altLang="ja-JP" sz="1000">
              <a:solidFill>
                <a:schemeClr val="dk1"/>
              </a:solidFill>
              <a:effectLst/>
              <a:latin typeface="ＭＳ Ｐゴシック"/>
              <a:ea typeface="ＭＳ Ｐゴシック"/>
              <a:cs typeface="+mn-cs"/>
            </a:rPr>
            <a:t>し</a:t>
          </a:r>
          <a:r>
            <a:rPr lang="ja-JP" altLang="en-US" sz="1000">
              <a:solidFill>
                <a:schemeClr val="dk1"/>
              </a:solidFill>
              <a:effectLst/>
              <a:latin typeface="ＭＳ Ｐゴシック"/>
              <a:ea typeface="ＭＳ Ｐゴシック"/>
              <a:cs typeface="+mn-cs"/>
            </a:rPr>
            <a:t>て49,547円となり、</a:t>
          </a:r>
          <a:r>
            <a:rPr lang="ja-JP" altLang="ja-JP" sz="1000">
              <a:solidFill>
                <a:schemeClr val="dk1"/>
              </a:solidFill>
              <a:effectLst/>
              <a:latin typeface="ＭＳ Ｐゴシック"/>
              <a:ea typeface="ＭＳ Ｐゴシック"/>
              <a:cs typeface="+mn-cs"/>
            </a:rPr>
            <a:t>類似団体平均を下</a:t>
          </a:r>
          <a:r>
            <a:rPr lang="ja-JP" altLang="ja-JP" sz="1000">
              <a:solidFill>
                <a:schemeClr val="dk1"/>
              </a:solidFill>
              <a:effectLst/>
              <a:latin typeface="ＭＳ Ｐゴシック"/>
              <a:ea typeface="ＭＳ Ｐゴシック"/>
              <a:cs typeface="+mn-cs"/>
            </a:rPr>
            <a:t>回っている</a:t>
          </a:r>
          <a:r>
            <a:rPr lang="ja-JP" altLang="en-US" sz="1000">
              <a:solidFill>
                <a:schemeClr val="dk1"/>
              </a:solidFill>
              <a:effectLst/>
              <a:latin typeface="ＭＳ Ｐゴシック"/>
              <a:ea typeface="ＭＳ Ｐゴシック"/>
              <a:cs typeface="+mn-cs"/>
            </a:rPr>
            <a:t>。普通建設事業費のうち新規整備では、防災・健康拠点施設整備事業の規模縮小により、前年度から15,708円減少して9,065円となった。</a:t>
          </a:r>
          <a:r>
            <a:rPr lang="ja-JP" altLang="ja-JP" sz="1000">
              <a:solidFill>
                <a:schemeClr val="dk1"/>
              </a:solidFill>
              <a:effectLst/>
              <a:latin typeface="ＭＳ Ｐゴシック"/>
              <a:ea typeface="ＭＳ Ｐゴシック"/>
              <a:cs typeface="+mn-cs"/>
            </a:rPr>
            <a:t>更新整備</a:t>
          </a:r>
          <a:r>
            <a:rPr lang="ja-JP" altLang="en-US" sz="1000">
              <a:solidFill>
                <a:schemeClr val="dk1"/>
              </a:solidFill>
              <a:effectLst/>
              <a:latin typeface="ＭＳ Ｐゴシック"/>
              <a:ea typeface="ＭＳ Ｐゴシック"/>
              <a:cs typeface="+mn-cs"/>
            </a:rPr>
            <a:t>で</a:t>
          </a:r>
          <a:r>
            <a:rPr lang="ja-JP" altLang="ja-JP" sz="1000">
              <a:solidFill>
                <a:schemeClr val="dk1"/>
              </a:solidFill>
              <a:effectLst/>
              <a:latin typeface="ＭＳ Ｐゴシック"/>
              <a:ea typeface="ＭＳ Ｐゴシック"/>
              <a:cs typeface="+mn-cs"/>
            </a:rPr>
            <a:t>は、小学校整備事業を実施しているものの</a:t>
          </a:r>
          <a:r>
            <a:rPr lang="ja-JP" altLang="en-US" sz="1000">
              <a:solidFill>
                <a:schemeClr val="dk1"/>
              </a:solidFill>
              <a:effectLst/>
              <a:latin typeface="ＭＳ Ｐゴシック"/>
              <a:ea typeface="ＭＳ Ｐゴシック"/>
              <a:cs typeface="+mn-cs"/>
            </a:rPr>
            <a:t>中学校整備事業や保育施設整備事業の終了により、前年度から16,718円減少して37,465円となった。今後、天王市民センター（仮称）や天王こども園といった大型の公共施設等整備</a:t>
          </a:r>
          <a:r>
            <a:rPr lang="ja-JP" altLang="ja-JP" sz="1000">
              <a:solidFill>
                <a:schemeClr val="dk1"/>
              </a:solidFill>
              <a:effectLst/>
              <a:latin typeface="ＭＳ Ｐゴシック"/>
              <a:ea typeface="ＭＳ Ｐゴシック"/>
              <a:cs typeface="+mn-cs"/>
            </a:rPr>
            <a:t>事業を予定していることから</a:t>
          </a:r>
          <a:r>
            <a:rPr lang="ja-JP" altLang="en-US" sz="1000">
              <a:solidFill>
                <a:schemeClr val="dk1"/>
              </a:solidFill>
              <a:effectLst/>
              <a:latin typeface="ＭＳ Ｐゴシック"/>
              <a:ea typeface="ＭＳ Ｐゴシック"/>
              <a:cs typeface="+mn-cs"/>
            </a:rPr>
            <a:t>、実施予定年度の令和2年度においてコストは新規整備・更新整備ともに大きく増加すると見込まれる</a:t>
          </a:r>
          <a:r>
            <a:rPr lang="ja-JP" altLang="ja-JP" sz="1000">
              <a:solidFill>
                <a:schemeClr val="dk1"/>
              </a:solidFill>
              <a:effectLst/>
              <a:latin typeface="ＭＳ Ｐゴシック"/>
              <a:ea typeface="ＭＳ Ｐゴシック"/>
              <a:cs typeface="+mn-cs"/>
            </a:rPr>
            <a:t>。</a:t>
          </a:r>
          <a:endParaRPr lang="en-US" altLang="ja-JP" sz="1000">
            <a:solidFill>
              <a:schemeClr val="dk1"/>
            </a:solidFill>
            <a:effectLst/>
            <a:latin typeface="ＭＳ Ｐゴシック"/>
            <a:ea typeface="ＭＳ Ｐゴシック"/>
            <a:cs typeface="+mn-cs"/>
          </a:endParaRPr>
        </a:p>
        <a:p>
          <a:r>
            <a:rPr lang="ja-JP" altLang="ja-JP" sz="1000">
              <a:solidFill>
                <a:schemeClr val="dk1"/>
              </a:solidFill>
              <a:effectLst/>
              <a:latin typeface="ＭＳ Ｐゴシック"/>
              <a:ea typeface="ＭＳ Ｐゴシック"/>
              <a:cs typeface="+mn-cs"/>
            </a:rPr>
            <a:t>　公債費の住民一人当たりのコストは、前年度から4,896</a:t>
          </a:r>
          <a:r>
            <a:rPr lang="ja-JP" altLang="ja-JP" sz="1000">
              <a:solidFill>
                <a:schemeClr val="dk1"/>
              </a:solidFill>
              <a:effectLst/>
              <a:latin typeface="ＭＳ Ｐゴシック"/>
              <a:ea typeface="ＭＳ Ｐゴシック"/>
              <a:cs typeface="+mn-cs"/>
            </a:rPr>
            <a:t>円増加</a:t>
          </a:r>
          <a:r>
            <a:rPr lang="ja-JP" altLang="ja-JP" sz="1000">
              <a:solidFill>
                <a:schemeClr val="dk1"/>
              </a:solidFill>
              <a:effectLst/>
              <a:latin typeface="ＭＳ Ｐゴシック"/>
              <a:ea typeface="ＭＳ Ｐゴシック"/>
              <a:cs typeface="+mn-cs"/>
            </a:rPr>
            <a:t>し</a:t>
          </a:r>
          <a:r>
            <a:rPr lang="ja-JP" altLang="en-US" sz="1000">
              <a:solidFill>
                <a:schemeClr val="dk1"/>
              </a:solidFill>
              <a:effectLst/>
              <a:latin typeface="ＭＳ Ｐゴシック"/>
              <a:ea typeface="ＭＳ Ｐゴシック"/>
              <a:cs typeface="+mn-cs"/>
            </a:rPr>
            <a:t>て59,996円となったが、</a:t>
          </a:r>
          <a:r>
            <a:rPr lang="ja-JP" altLang="ja-JP" sz="1000">
              <a:solidFill>
                <a:schemeClr val="dk1"/>
              </a:solidFill>
              <a:effectLst/>
              <a:latin typeface="ＭＳ Ｐゴシック"/>
              <a:ea typeface="ＭＳ Ｐゴシック"/>
              <a:cs typeface="+mn-cs"/>
            </a:rPr>
            <a:t>類似団体平均を下回っている。増加</a:t>
          </a:r>
          <a:r>
            <a:rPr lang="ja-JP" altLang="en-US" sz="1000">
              <a:solidFill>
                <a:schemeClr val="dk1"/>
              </a:solidFill>
              <a:effectLst/>
              <a:latin typeface="ＭＳ Ｐゴシック"/>
              <a:ea typeface="ＭＳ Ｐゴシック"/>
              <a:cs typeface="+mn-cs"/>
            </a:rPr>
            <a:t>要因は</a:t>
          </a:r>
          <a:r>
            <a:rPr lang="ja-JP" altLang="ja-JP" sz="1000">
              <a:solidFill>
                <a:schemeClr val="dk1"/>
              </a:solidFill>
              <a:effectLst/>
              <a:latin typeface="ＭＳ Ｐゴシック"/>
              <a:ea typeface="ＭＳ Ｐゴシック"/>
              <a:cs typeface="+mn-cs"/>
            </a:rPr>
            <a:t>、</a:t>
          </a:r>
          <a:r>
            <a:rPr lang="ja-JP" altLang="ja-JP" sz="1000">
              <a:solidFill>
                <a:schemeClr val="dk1"/>
              </a:solidFill>
              <a:effectLst/>
              <a:latin typeface="ＭＳ Ｐゴシック"/>
              <a:ea typeface="ＭＳ Ｐゴシック"/>
              <a:cs typeface="+mn-cs"/>
            </a:rPr>
            <a:t>学校施設整備事業等に係る元金償還の開始によるものである。近年、公債費は増加の一途を辿っているのに加え、令和2年度には</a:t>
          </a:r>
          <a:r>
            <a:rPr lang="ja-JP" altLang="en-US" sz="1000">
              <a:solidFill>
                <a:schemeClr val="dk1"/>
              </a:solidFill>
              <a:effectLst/>
              <a:latin typeface="ＭＳ Ｐゴシック"/>
              <a:ea typeface="ＭＳ Ｐゴシック"/>
              <a:cs typeface="+mn-cs"/>
            </a:rPr>
            <a:t>天王市民センター（仮称）や天王こども園といった大型の公共施設等整備</a:t>
          </a:r>
          <a:r>
            <a:rPr lang="ja-JP" altLang="ja-JP" sz="1000">
              <a:solidFill>
                <a:schemeClr val="dk1"/>
              </a:solidFill>
              <a:effectLst/>
              <a:latin typeface="ＭＳ Ｐゴシック"/>
              <a:ea typeface="ＭＳ Ｐゴシック"/>
              <a:cs typeface="+mn-cs"/>
            </a:rPr>
            <a:t>事業を予定しており、これに係る元利償還開始予定の令和5年度においてコストは大きく増加すると見込まれる。公債費の急激な増加に対応するため、繰上償還を毎年確実に実施していく。</a:t>
          </a:r>
        </a:p>
        <a:p>
          <a:r>
            <a:rPr lang="ja-JP" altLang="en-US" sz="1000">
              <a:effectLst/>
              <a:latin typeface="ＭＳ Ｐゴシック"/>
              <a:ea typeface="ＭＳ Ｐゴシック"/>
            </a:rPr>
            <a:t>　積立金</a:t>
          </a:r>
          <a:r>
            <a:rPr lang="ja-JP" altLang="ja-JP" sz="1000">
              <a:solidFill>
                <a:schemeClr val="dk1"/>
              </a:solidFill>
              <a:effectLst/>
              <a:latin typeface="ＭＳ Ｐゴシック"/>
              <a:ea typeface="ＭＳ Ｐゴシック"/>
              <a:cs typeface="+mn-cs"/>
            </a:rPr>
            <a:t>の住民一人当たりのコストは</a:t>
          </a:r>
          <a:r>
            <a:rPr lang="ja-JP" altLang="en-US" sz="1000">
              <a:effectLst/>
              <a:latin typeface="ＭＳ Ｐゴシック"/>
              <a:ea typeface="ＭＳ Ｐゴシック"/>
            </a:rPr>
            <a:t>、前年度から6,024円増加して9,053円となったが、類似団体平均を下回っている。増加要因は、平成29年度に地財法第7条に基づく折半ルールを満たせなかった部分を含めて積立てを実施したためである。今後も、着実な積立てを行っていく</a:t>
          </a:r>
          <a:r>
            <a:rPr lang="ja-JP" altLang="en-US" sz="1100">
              <a:effectLst/>
              <a:latin typeface="ＭＳ Ｐゴシック"/>
              <a:ea typeface="ＭＳ Ｐゴシック"/>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114300</xdr:colOff>
      <xdr:row>4</xdr:row>
      <xdr:rowOff>61595</xdr:rowOff>
    </xdr:to>
    <xdr:sp macro="" textlink="">
      <xdr:nvSpPr>
        <xdr:cNvPr id="3" name="正方形/長方形 2"/>
        <xdr:cNvSpPr/>
      </xdr:nvSpPr>
      <xdr:spPr>
        <a:xfrm>
          <a:off x="17145000" y="189865"/>
          <a:ext cx="35433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43180</xdr:rowOff>
    </xdr:from>
    <xdr:to xmlns:xdr="http://schemas.openxmlformats.org/drawingml/2006/spreadsheetDrawing">
      <xdr:col>120</xdr:col>
      <xdr:colOff>88900</xdr:colOff>
      <xdr:row>4</xdr:row>
      <xdr:rowOff>37465</xdr:rowOff>
    </xdr:to>
    <xdr:sp macro="" textlink="">
      <xdr:nvSpPr>
        <xdr:cNvPr id="4" name="正方形/長方形 3"/>
        <xdr:cNvSpPr/>
      </xdr:nvSpPr>
      <xdr:spPr>
        <a:xfrm>
          <a:off x="17164050" y="214630"/>
          <a:ext cx="34988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68580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189450" y="240030"/>
          <a:ext cx="34417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秋田県潟上市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61595</xdr:rowOff>
    </xdr:to>
    <xdr:sp macro="" textlink="">
      <xdr:nvSpPr>
        <xdr:cNvPr id="6" name="正方形/長方形 5"/>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43180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68580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61595</xdr:rowOff>
    </xdr:from>
    <xdr:to xmlns:xdr="http://schemas.openxmlformats.org/drawingml/2006/spreadsheetDrawing">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61595</xdr:rowOff>
    </xdr:from>
    <xdr:to xmlns:xdr="http://schemas.openxmlformats.org/drawingml/2006/spreadsheetDrawing">
      <xdr:col>19</xdr:col>
      <xdr:colOff>25400</xdr:colOff>
      <xdr:row>15</xdr:row>
      <xdr:rowOff>61595</xdr:rowOff>
    </xdr:to>
    <xdr:sp macro="" textlink="">
      <xdr:nvSpPr>
        <xdr:cNvPr id="11" name="正方形/長方形 10"/>
        <xdr:cNvSpPr/>
      </xdr:nvSpPr>
      <xdr:spPr>
        <a:xfrm>
          <a:off x="2012950" y="90360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32,963
32,890
97.72
15,754,417
15,019,444
723,232
9,525,852
19,395,538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61595</xdr:rowOff>
    </xdr:from>
    <xdr:to xmlns:xdr="http://schemas.openxmlformats.org/drawingml/2006/spreadsheetDrawing">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80645</xdr:rowOff>
    </xdr:from>
    <xdr:to xmlns:xdr="http://schemas.openxmlformats.org/drawingml/2006/spreadsheetDrawing">
      <xdr:col>37</xdr:col>
      <xdr:colOff>63500</xdr:colOff>
      <xdr:row>10</xdr:row>
      <xdr:rowOff>161925</xdr:rowOff>
    </xdr:to>
    <xdr:sp macro="" textlink="">
      <xdr:nvSpPr>
        <xdr:cNvPr id="13" name="正方形/長方形 12"/>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80645</xdr:rowOff>
    </xdr:from>
    <xdr:to xmlns:xdr="http://schemas.openxmlformats.org/drawingml/2006/spreadsheetDrawing">
      <xdr:col>44</xdr:col>
      <xdr:colOff>0</xdr:colOff>
      <xdr:row>10</xdr:row>
      <xdr:rowOff>161925</xdr:rowOff>
    </xdr:to>
    <xdr:sp macro="" textlink="">
      <xdr:nvSpPr>
        <xdr:cNvPr id="14" name="正方形/長方形 13"/>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6.9
58.4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93345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117475</xdr:rowOff>
    </xdr:to>
    <xdr:sp macro="" textlink="">
      <xdr:nvSpPr>
        <xdr:cNvPr id="16" name="正方形/長方形 15"/>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117475</xdr:rowOff>
    </xdr:to>
    <xdr:sp macro="" textlink="">
      <xdr:nvSpPr>
        <xdr:cNvPr id="17" name="正方形/長方形 16"/>
        <xdr:cNvSpPr/>
      </xdr:nvSpPr>
      <xdr:spPr>
        <a:xfrm>
          <a:off x="6470650" y="1680210"/>
          <a:ext cx="3429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11</xdr:row>
      <xdr:rowOff>142875</xdr:rowOff>
    </xdr:to>
    <xdr:sp macro="" textlink="">
      <xdr:nvSpPr>
        <xdr:cNvPr id="18" name="角丸四角形 17"/>
        <xdr:cNvSpPr/>
      </xdr:nvSpPr>
      <xdr:spPr>
        <a:xfrm>
          <a:off x="9969500" y="873125"/>
          <a:ext cx="137160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93345</xdr:rowOff>
    </xdr:from>
    <xdr:to xmlns:xdr="http://schemas.openxmlformats.org/drawingml/2006/spreadsheetDrawing">
      <xdr:col>67</xdr:col>
      <xdr:colOff>31750</xdr:colOff>
      <xdr:row>7</xdr:row>
      <xdr:rowOff>5715</xdr:rowOff>
    </xdr:to>
    <xdr:sp macro="" textlink="">
      <xdr:nvSpPr>
        <xdr:cNvPr id="19" name="正方形/長方形 18"/>
        <xdr:cNvSpPr/>
      </xdr:nvSpPr>
      <xdr:spPr>
        <a:xfrm>
          <a:off x="10210800" y="935355"/>
          <a:ext cx="1308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67</xdr:col>
      <xdr:colOff>31750</xdr:colOff>
      <xdr:row>8</xdr:row>
      <xdr:rowOff>99060</xdr:rowOff>
    </xdr:to>
    <xdr:sp macro="" textlink="">
      <xdr:nvSpPr>
        <xdr:cNvPr id="20" name="正方形/長方形 19"/>
        <xdr:cNvSpPr/>
      </xdr:nvSpPr>
      <xdr:spPr>
        <a:xfrm>
          <a:off x="10210800" y="1195705"/>
          <a:ext cx="13081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37465</xdr:rowOff>
    </xdr:from>
    <xdr:to xmlns:xdr="http://schemas.openxmlformats.org/drawingml/2006/spreadsheetDrawing">
      <xdr:col>59</xdr:col>
      <xdr:colOff>127000</xdr:colOff>
      <xdr:row>6</xdr:row>
      <xdr:rowOff>37465</xdr:rowOff>
    </xdr:to>
    <xdr:cxnSp macro="">
      <xdr:nvCxnSpPr>
        <xdr:cNvPr id="22" name="直線コネクタ 21"/>
        <xdr:cNvCxnSpPr/>
      </xdr:nvCxnSpPr>
      <xdr:spPr>
        <a:xfrm flipH="1">
          <a:off x="10052050" y="104711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154940</xdr:rowOff>
    </xdr:from>
    <xdr:to xmlns:xdr="http://schemas.openxmlformats.org/drawingml/2006/spreadsheetDrawing">
      <xdr:col>59</xdr:col>
      <xdr:colOff>73025</xdr:colOff>
      <xdr:row>6</xdr:row>
      <xdr:rowOff>86995</xdr:rowOff>
    </xdr:to>
    <xdr:sp macro="" textlink="">
      <xdr:nvSpPr>
        <xdr:cNvPr id="23" name="楕円 22"/>
        <xdr:cNvSpPr/>
      </xdr:nvSpPr>
      <xdr:spPr>
        <a:xfrm>
          <a:off x="10106025" y="9969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80645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106025" y="12579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149225</xdr:rowOff>
    </xdr:from>
    <xdr:to xmlns:xdr="http://schemas.openxmlformats.org/drawingml/2006/spreadsheetDrawing">
      <xdr:col>59</xdr:col>
      <xdr:colOff>17780</xdr:colOff>
      <xdr:row>9</xdr:row>
      <xdr:rowOff>117475</xdr:rowOff>
    </xdr:to>
    <xdr:cxnSp macro="">
      <xdr:nvCxnSpPr>
        <xdr:cNvPr id="25" name="直線コネクタ 24"/>
        <xdr:cNvCxnSpPr/>
      </xdr:nvCxnSpPr>
      <xdr:spPr>
        <a:xfrm>
          <a:off x="10133330"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149225</xdr:rowOff>
    </xdr:from>
    <xdr:to xmlns:xdr="http://schemas.openxmlformats.org/drawingml/2006/spreadsheetDrawing">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46990</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133330"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111760</xdr:rowOff>
    </xdr:from>
    <xdr:ext cx="8896350" cy="253365"/>
    <xdr:sp macro="" textlink="">
      <xdr:nvSpPr>
        <xdr:cNvPr id="29" name="テキスト ボックス 28"/>
        <xdr:cNvSpPr txBox="1"/>
      </xdr:nvSpPr>
      <xdr:spPr>
        <a:xfrm>
          <a:off x="641350" y="2797810"/>
          <a:ext cx="88963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86995</xdr:rowOff>
    </xdr:from>
    <xdr:ext cx="6046470" cy="240030"/>
    <xdr:sp macro="" textlink="">
      <xdr:nvSpPr>
        <xdr:cNvPr id="30" name="テキスト ボックス 29"/>
        <xdr:cNvSpPr txBox="1"/>
      </xdr:nvSpPr>
      <xdr:spPr>
        <a:xfrm>
          <a:off x="641350" y="3108325"/>
          <a:ext cx="604647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61595</xdr:rowOff>
    </xdr:from>
    <xdr:ext cx="8295640" cy="251460"/>
    <xdr:sp macro="" textlink="">
      <xdr:nvSpPr>
        <xdr:cNvPr id="31" name="テキスト ボックス 30"/>
        <xdr:cNvSpPr txBox="1"/>
      </xdr:nvSpPr>
      <xdr:spPr>
        <a:xfrm>
          <a:off x="641350" y="3418205"/>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55880</xdr:rowOff>
    </xdr:from>
    <xdr:to xmlns:xdr="http://schemas.openxmlformats.org/drawingml/2006/spreadsheetDrawing">
      <xdr:col>28</xdr:col>
      <xdr:colOff>114300</xdr:colOff>
      <xdr:row>25</xdr:row>
      <xdr:rowOff>31115</xdr:rowOff>
    </xdr:to>
    <xdr:sp macro="" textlink="">
      <xdr:nvSpPr>
        <xdr:cNvPr id="32" name="正方形/長方形 31"/>
        <xdr:cNvSpPr/>
      </xdr:nvSpPr>
      <xdr:spPr>
        <a:xfrm>
          <a:off x="6858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55880</xdr:rowOff>
    </xdr:from>
    <xdr:to xmlns:xdr="http://schemas.openxmlformats.org/drawingml/2006/spreadsheetDrawing">
      <xdr:col>12</xdr:col>
      <xdr:colOff>127000</xdr:colOff>
      <xdr:row>26</xdr:row>
      <xdr:rowOff>136525</xdr:rowOff>
    </xdr:to>
    <xdr:sp macro="" textlink="">
      <xdr:nvSpPr>
        <xdr:cNvPr id="33" name="正方形/長方形 32"/>
        <xdr:cNvSpPr/>
      </xdr:nvSpPr>
      <xdr:spPr>
        <a:xfrm>
          <a:off x="8128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86995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128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55880</xdr:rowOff>
    </xdr:from>
    <xdr:to xmlns:xdr="http://schemas.openxmlformats.org/drawingml/2006/spreadsheetDrawing">
      <xdr:col>18</xdr:col>
      <xdr:colOff>0</xdr:colOff>
      <xdr:row>26</xdr:row>
      <xdr:rowOff>136525</xdr:rowOff>
    </xdr:to>
    <xdr:sp macro="" textlink="">
      <xdr:nvSpPr>
        <xdr:cNvPr id="35" name="正方形/長方形 34"/>
        <xdr:cNvSpPr/>
      </xdr:nvSpPr>
      <xdr:spPr>
        <a:xfrm>
          <a:off x="17145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86995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145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55880</xdr:rowOff>
    </xdr:from>
    <xdr:to xmlns:xdr="http://schemas.openxmlformats.org/drawingml/2006/spreadsheetDrawing">
      <xdr:col>24</xdr:col>
      <xdr:colOff>0</xdr:colOff>
      <xdr:row>26</xdr:row>
      <xdr:rowOff>136525</xdr:rowOff>
    </xdr:to>
    <xdr:sp macro="" textlink="">
      <xdr:nvSpPr>
        <xdr:cNvPr id="37" name="正方形/長方形 36"/>
        <xdr:cNvSpPr/>
      </xdr:nvSpPr>
      <xdr:spPr>
        <a:xfrm>
          <a:off x="2743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26</xdr:row>
      <xdr:rowOff>86995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43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80645</xdr:rowOff>
    </xdr:to>
    <xdr:sp macro="" textlink="">
      <xdr:nvSpPr>
        <xdr:cNvPr id="39" name="正方形/長方形 38"/>
        <xdr:cNvSpPr/>
      </xdr:nvSpPr>
      <xdr:spPr>
        <a:xfrm>
          <a:off x="6858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5715</xdr:rowOff>
    </xdr:from>
    <xdr:ext cx="336550" cy="218440"/>
    <xdr:sp macro="" textlink="">
      <xdr:nvSpPr>
        <xdr:cNvPr id="40" name="テキスト ボックス 39"/>
        <xdr:cNvSpPr txBox="1"/>
      </xdr:nvSpPr>
      <xdr:spPr>
        <a:xfrm>
          <a:off x="666750" y="4535805"/>
          <a:ext cx="33655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80645</xdr:rowOff>
    </xdr:from>
    <xdr:to xmlns:xdr="http://schemas.openxmlformats.org/drawingml/2006/spreadsheetDrawing">
      <xdr:col>28</xdr:col>
      <xdr:colOff>114300</xdr:colOff>
      <xdr:row>41</xdr:row>
      <xdr:rowOff>80645</xdr:rowOff>
    </xdr:to>
    <xdr:cxnSp macro="">
      <xdr:nvCxnSpPr>
        <xdr:cNvPr id="41" name="直線コネクタ 40"/>
        <xdr:cNvCxnSpPr/>
      </xdr:nvCxnSpPr>
      <xdr:spPr>
        <a:xfrm>
          <a:off x="6858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96520</xdr:rowOff>
    </xdr:from>
    <xdr:to xmlns:xdr="http://schemas.openxmlformats.org/drawingml/2006/spreadsheetDrawing">
      <xdr:col>28</xdr:col>
      <xdr:colOff>114300</xdr:colOff>
      <xdr:row>39</xdr:row>
      <xdr:rowOff>96520</xdr:rowOff>
    </xdr:to>
    <xdr:cxnSp macro="">
      <xdr:nvCxnSpPr>
        <xdr:cNvPr id="42" name="直線コネクタ 41"/>
        <xdr:cNvCxnSpPr/>
      </xdr:nvCxnSpPr>
      <xdr:spPr>
        <a:xfrm>
          <a:off x="685800" y="663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125730</xdr:rowOff>
    </xdr:from>
    <xdr:ext cx="235585" cy="241935"/>
    <xdr:sp macro="" textlink="">
      <xdr:nvSpPr>
        <xdr:cNvPr id="43" name="テキスト ボックス 42"/>
        <xdr:cNvSpPr txBox="1"/>
      </xdr:nvSpPr>
      <xdr:spPr>
        <a:xfrm>
          <a:off x="474980" y="6499860"/>
          <a:ext cx="23558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112395</xdr:rowOff>
    </xdr:from>
    <xdr:to xmlns:xdr="http://schemas.openxmlformats.org/drawingml/2006/spreadsheetDrawing">
      <xdr:col>28</xdr:col>
      <xdr:colOff>114300</xdr:colOff>
      <xdr:row>37</xdr:row>
      <xdr:rowOff>112395</xdr:rowOff>
    </xdr:to>
    <xdr:cxnSp macro="">
      <xdr:nvCxnSpPr>
        <xdr:cNvPr id="44" name="直線コネクタ 43"/>
        <xdr:cNvCxnSpPr/>
      </xdr:nvCxnSpPr>
      <xdr:spPr>
        <a:xfrm>
          <a:off x="685800" y="63188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140970</xdr:rowOff>
    </xdr:from>
    <xdr:ext cx="454025" cy="241300"/>
    <xdr:sp macro="" textlink="">
      <xdr:nvSpPr>
        <xdr:cNvPr id="45" name="テキスト ボックス 44"/>
        <xdr:cNvSpPr txBox="1"/>
      </xdr:nvSpPr>
      <xdr:spPr>
        <a:xfrm>
          <a:off x="275590" y="6179820"/>
          <a:ext cx="45402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128905</xdr:rowOff>
    </xdr:from>
    <xdr:to xmlns:xdr="http://schemas.openxmlformats.org/drawingml/2006/spreadsheetDrawing">
      <xdr:col>28</xdr:col>
      <xdr:colOff>114300</xdr:colOff>
      <xdr:row>35</xdr:row>
      <xdr:rowOff>128905</xdr:rowOff>
    </xdr:to>
    <xdr:cxnSp macro="">
      <xdr:nvCxnSpPr>
        <xdr:cNvPr id="46" name="直線コネクタ 45"/>
        <xdr:cNvCxnSpPr/>
      </xdr:nvCxnSpPr>
      <xdr:spPr>
        <a:xfrm>
          <a:off x="685800" y="60001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156845</xdr:rowOff>
    </xdr:from>
    <xdr:ext cx="531495" cy="253365"/>
    <xdr:sp macro="" textlink="">
      <xdr:nvSpPr>
        <xdr:cNvPr id="47" name="テキスト ボックス 46"/>
        <xdr:cNvSpPr txBox="1"/>
      </xdr:nvSpPr>
      <xdr:spPr>
        <a:xfrm>
          <a:off x="211455" y="586041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144780</xdr:rowOff>
    </xdr:from>
    <xdr:to xmlns:xdr="http://schemas.openxmlformats.org/drawingml/2006/spreadsheetDrawing">
      <xdr:col>28</xdr:col>
      <xdr:colOff>114300</xdr:colOff>
      <xdr:row>33</xdr:row>
      <xdr:rowOff>144780</xdr:rowOff>
    </xdr:to>
    <xdr:cxnSp macro="">
      <xdr:nvCxnSpPr>
        <xdr:cNvPr id="48" name="直線コネクタ 47"/>
        <xdr:cNvCxnSpPr/>
      </xdr:nvCxnSpPr>
      <xdr:spPr>
        <a:xfrm>
          <a:off x="685800" y="56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5715</xdr:rowOff>
    </xdr:from>
    <xdr:ext cx="531495" cy="251460"/>
    <xdr:sp macro="" textlink="">
      <xdr:nvSpPr>
        <xdr:cNvPr id="49" name="テキスト ボックス 48"/>
        <xdr:cNvSpPr txBox="1"/>
      </xdr:nvSpPr>
      <xdr:spPr>
        <a:xfrm>
          <a:off x="211455" y="55416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161290</xdr:rowOff>
    </xdr:from>
    <xdr:to xmlns:xdr="http://schemas.openxmlformats.org/drawingml/2006/spreadsheetDrawing">
      <xdr:col>28</xdr:col>
      <xdr:colOff>114300</xdr:colOff>
      <xdr:row>31</xdr:row>
      <xdr:rowOff>161290</xdr:rowOff>
    </xdr:to>
    <xdr:cxnSp macro="">
      <xdr:nvCxnSpPr>
        <xdr:cNvPr id="50" name="直線コネクタ 49"/>
        <xdr:cNvCxnSpPr/>
      </xdr:nvCxnSpPr>
      <xdr:spPr>
        <a:xfrm>
          <a:off x="685800" y="53619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21590</xdr:rowOff>
    </xdr:from>
    <xdr:ext cx="531495" cy="252730"/>
    <xdr:sp macro="" textlink="">
      <xdr:nvSpPr>
        <xdr:cNvPr id="51" name="テキスト ボックス 50"/>
        <xdr:cNvSpPr txBox="1"/>
      </xdr:nvSpPr>
      <xdr:spPr>
        <a:xfrm>
          <a:off x="211455" y="522224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8255</xdr:rowOff>
    </xdr:from>
    <xdr:to xmlns:xdr="http://schemas.openxmlformats.org/drawingml/2006/spreadsheetDrawing">
      <xdr:col>28</xdr:col>
      <xdr:colOff>114300</xdr:colOff>
      <xdr:row>30</xdr:row>
      <xdr:rowOff>8255</xdr:rowOff>
    </xdr:to>
    <xdr:cxnSp macro="">
      <xdr:nvCxnSpPr>
        <xdr:cNvPr id="52" name="直線コネクタ 51"/>
        <xdr:cNvCxnSpPr/>
      </xdr:nvCxnSpPr>
      <xdr:spPr>
        <a:xfrm>
          <a:off x="685800" y="5041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37465</xdr:rowOff>
    </xdr:from>
    <xdr:ext cx="531495" cy="253365"/>
    <xdr:sp macro="" textlink="">
      <xdr:nvSpPr>
        <xdr:cNvPr id="53" name="テキスト ボックス 52"/>
        <xdr:cNvSpPr txBox="1"/>
      </xdr:nvSpPr>
      <xdr:spPr>
        <a:xfrm>
          <a:off x="211455" y="490283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28</xdr:row>
      <xdr:rowOff>24765</xdr:rowOff>
    </xdr:to>
    <xdr:cxnSp macro="">
      <xdr:nvCxnSpPr>
        <xdr:cNvPr id="54" name="直線コネクタ 53"/>
        <xdr:cNvCxnSpPr/>
      </xdr:nvCxnSpPr>
      <xdr:spPr>
        <a:xfrm>
          <a:off x="6858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53340</xdr:rowOff>
    </xdr:from>
    <xdr:ext cx="531495" cy="240030"/>
    <xdr:sp macro="" textlink="">
      <xdr:nvSpPr>
        <xdr:cNvPr id="55" name="テキスト ボックス 54"/>
        <xdr:cNvSpPr txBox="1"/>
      </xdr:nvSpPr>
      <xdr:spPr>
        <a:xfrm>
          <a:off x="211455" y="4583430"/>
          <a:ext cx="5314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80645</xdr:rowOff>
    </xdr:to>
    <xdr:sp macro="" textlink="">
      <xdr:nvSpPr>
        <xdr:cNvPr id="56" name="議会費グラフ枠"/>
        <xdr:cNvSpPr/>
      </xdr:nvSpPr>
      <xdr:spPr>
        <a:xfrm>
          <a:off x="6858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53340</xdr:rowOff>
    </xdr:from>
    <xdr:to xmlns:xdr="http://schemas.openxmlformats.org/drawingml/2006/spreadsheetDrawing">
      <xdr:col>24</xdr:col>
      <xdr:colOff>62865</xdr:colOff>
      <xdr:row>38</xdr:row>
      <xdr:rowOff>62230</xdr:rowOff>
    </xdr:to>
    <xdr:cxnSp macro="">
      <xdr:nvCxnSpPr>
        <xdr:cNvPr id="57" name="直線コネクタ 56"/>
        <xdr:cNvCxnSpPr/>
      </xdr:nvCxnSpPr>
      <xdr:spPr>
        <a:xfrm flipV="1">
          <a:off x="4176395" y="5253990"/>
          <a:ext cx="1270" cy="1182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66675</xdr:rowOff>
    </xdr:from>
    <xdr:ext cx="469900" cy="241300"/>
    <xdr:sp macro="" textlink="">
      <xdr:nvSpPr>
        <xdr:cNvPr id="58" name="議会費最小値テキスト"/>
        <xdr:cNvSpPr txBox="1"/>
      </xdr:nvSpPr>
      <xdr:spPr>
        <a:xfrm>
          <a:off x="4229100" y="6440805"/>
          <a:ext cx="4699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62230</xdr:rowOff>
    </xdr:from>
    <xdr:to xmlns:xdr="http://schemas.openxmlformats.org/drawingml/2006/spreadsheetDrawing">
      <xdr:col>24</xdr:col>
      <xdr:colOff>152400</xdr:colOff>
      <xdr:row>38</xdr:row>
      <xdr:rowOff>62230</xdr:rowOff>
    </xdr:to>
    <xdr:cxnSp macro="">
      <xdr:nvCxnSpPr>
        <xdr:cNvPr id="59" name="直線コネクタ 58"/>
        <xdr:cNvCxnSpPr/>
      </xdr:nvCxnSpPr>
      <xdr:spPr>
        <a:xfrm>
          <a:off x="4108450" y="64363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1270</xdr:rowOff>
    </xdr:from>
    <xdr:ext cx="534670" cy="253365"/>
    <xdr:sp macro="" textlink="">
      <xdr:nvSpPr>
        <xdr:cNvPr id="60" name="議会費最大値テキスト"/>
        <xdr:cNvSpPr txBox="1"/>
      </xdr:nvSpPr>
      <xdr:spPr>
        <a:xfrm>
          <a:off x="4229100" y="503428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21,677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53340</xdr:rowOff>
    </xdr:from>
    <xdr:to xmlns:xdr="http://schemas.openxmlformats.org/drawingml/2006/spreadsheetDrawing">
      <xdr:col>24</xdr:col>
      <xdr:colOff>152400</xdr:colOff>
      <xdr:row>31</xdr:row>
      <xdr:rowOff>53340</xdr:rowOff>
    </xdr:to>
    <xdr:cxnSp macro="">
      <xdr:nvCxnSpPr>
        <xdr:cNvPr id="61" name="直線コネクタ 60"/>
        <xdr:cNvCxnSpPr/>
      </xdr:nvCxnSpPr>
      <xdr:spPr>
        <a:xfrm>
          <a:off x="4108450" y="52539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37</xdr:row>
      <xdr:rowOff>81280</xdr:rowOff>
    </xdr:from>
    <xdr:to xmlns:xdr="http://schemas.openxmlformats.org/drawingml/2006/spreadsheetDrawing">
      <xdr:col>24</xdr:col>
      <xdr:colOff>63500</xdr:colOff>
      <xdr:row>37</xdr:row>
      <xdr:rowOff>99060</xdr:rowOff>
    </xdr:to>
    <xdr:cxnSp macro="">
      <xdr:nvCxnSpPr>
        <xdr:cNvPr id="62" name="直線コネクタ 61"/>
        <xdr:cNvCxnSpPr/>
      </xdr:nvCxnSpPr>
      <xdr:spPr>
        <a:xfrm>
          <a:off x="3429000" y="6287770"/>
          <a:ext cx="7493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34290</xdr:rowOff>
    </xdr:from>
    <xdr:ext cx="469900" cy="241935"/>
    <xdr:sp macro="" textlink="">
      <xdr:nvSpPr>
        <xdr:cNvPr id="63" name="議会費平均値テキスト"/>
        <xdr:cNvSpPr txBox="1"/>
      </xdr:nvSpPr>
      <xdr:spPr>
        <a:xfrm>
          <a:off x="4229100" y="6240780"/>
          <a:ext cx="469900" cy="2419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55245</xdr:rowOff>
    </xdr:from>
    <xdr:to xmlns:xdr="http://schemas.openxmlformats.org/drawingml/2006/spreadsheetDrawing">
      <xdr:col>24</xdr:col>
      <xdr:colOff>114300</xdr:colOff>
      <xdr:row>37</xdr:row>
      <xdr:rowOff>154305</xdr:rowOff>
    </xdr:to>
    <xdr:sp macro="" textlink="">
      <xdr:nvSpPr>
        <xdr:cNvPr id="64" name="フローチャート: 判断 63"/>
        <xdr:cNvSpPr/>
      </xdr:nvSpPr>
      <xdr:spPr>
        <a:xfrm>
          <a:off x="4127500" y="62617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78105</xdr:rowOff>
    </xdr:from>
    <xdr:to xmlns:xdr="http://schemas.openxmlformats.org/drawingml/2006/spreadsheetDrawing">
      <xdr:col>19</xdr:col>
      <xdr:colOff>171450</xdr:colOff>
      <xdr:row>37</xdr:row>
      <xdr:rowOff>81280</xdr:rowOff>
    </xdr:to>
    <xdr:cxnSp macro="">
      <xdr:nvCxnSpPr>
        <xdr:cNvPr id="65" name="直線コネクタ 64"/>
        <xdr:cNvCxnSpPr/>
      </xdr:nvCxnSpPr>
      <xdr:spPr>
        <a:xfrm>
          <a:off x="2622550" y="6284595"/>
          <a:ext cx="8064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59690</xdr:rowOff>
    </xdr:from>
    <xdr:to xmlns:xdr="http://schemas.openxmlformats.org/drawingml/2006/spreadsheetDrawing">
      <xdr:col>20</xdr:col>
      <xdr:colOff>38100</xdr:colOff>
      <xdr:row>37</xdr:row>
      <xdr:rowOff>159385</xdr:rowOff>
    </xdr:to>
    <xdr:sp macro="" textlink="">
      <xdr:nvSpPr>
        <xdr:cNvPr id="66" name="フローチャート: 判断 65"/>
        <xdr:cNvSpPr/>
      </xdr:nvSpPr>
      <xdr:spPr>
        <a:xfrm>
          <a:off x="3384550" y="626618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151130</xdr:rowOff>
    </xdr:from>
    <xdr:ext cx="469900" cy="251460"/>
    <xdr:sp macro="" textlink="">
      <xdr:nvSpPr>
        <xdr:cNvPr id="67" name="テキスト ボックス 66"/>
        <xdr:cNvSpPr txBox="1"/>
      </xdr:nvSpPr>
      <xdr:spPr>
        <a:xfrm>
          <a:off x="3219450" y="635762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40005</xdr:rowOff>
    </xdr:from>
    <xdr:to xmlns:xdr="http://schemas.openxmlformats.org/drawingml/2006/spreadsheetDrawing">
      <xdr:col>15</xdr:col>
      <xdr:colOff>50800</xdr:colOff>
      <xdr:row>37</xdr:row>
      <xdr:rowOff>78105</xdr:rowOff>
    </xdr:to>
    <xdr:cxnSp macro="">
      <xdr:nvCxnSpPr>
        <xdr:cNvPr id="68" name="直線コネクタ 67"/>
        <xdr:cNvCxnSpPr/>
      </xdr:nvCxnSpPr>
      <xdr:spPr>
        <a:xfrm>
          <a:off x="1828800" y="6246495"/>
          <a:ext cx="7937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58420</xdr:rowOff>
    </xdr:from>
    <xdr:to xmlns:xdr="http://schemas.openxmlformats.org/drawingml/2006/spreadsheetDrawing">
      <xdr:col>15</xdr:col>
      <xdr:colOff>101600</xdr:colOff>
      <xdr:row>37</xdr:row>
      <xdr:rowOff>157480</xdr:rowOff>
    </xdr:to>
    <xdr:sp macro="" textlink="">
      <xdr:nvSpPr>
        <xdr:cNvPr id="69" name="フローチャート: 判断 68"/>
        <xdr:cNvSpPr/>
      </xdr:nvSpPr>
      <xdr:spPr>
        <a:xfrm>
          <a:off x="2571750" y="62649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149225</xdr:rowOff>
    </xdr:from>
    <xdr:ext cx="469900" cy="253365"/>
    <xdr:sp macro="" textlink="">
      <xdr:nvSpPr>
        <xdr:cNvPr id="70" name="テキスト ボックス 69"/>
        <xdr:cNvSpPr txBox="1"/>
      </xdr:nvSpPr>
      <xdr:spPr>
        <a:xfrm>
          <a:off x="2406650" y="63557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37</xdr:row>
      <xdr:rowOff>22225</xdr:rowOff>
    </xdr:from>
    <xdr:to xmlns:xdr="http://schemas.openxmlformats.org/drawingml/2006/spreadsheetDrawing">
      <xdr:col>10</xdr:col>
      <xdr:colOff>114300</xdr:colOff>
      <xdr:row>37</xdr:row>
      <xdr:rowOff>40005</xdr:rowOff>
    </xdr:to>
    <xdr:cxnSp macro="">
      <xdr:nvCxnSpPr>
        <xdr:cNvPr id="71" name="直線コネクタ 70"/>
        <xdr:cNvCxnSpPr/>
      </xdr:nvCxnSpPr>
      <xdr:spPr>
        <a:xfrm>
          <a:off x="1028700" y="6228715"/>
          <a:ext cx="8001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44450</xdr:rowOff>
    </xdr:from>
    <xdr:to xmlns:xdr="http://schemas.openxmlformats.org/drawingml/2006/spreadsheetDrawing">
      <xdr:col>10</xdr:col>
      <xdr:colOff>165100</xdr:colOff>
      <xdr:row>37</xdr:row>
      <xdr:rowOff>144145</xdr:rowOff>
    </xdr:to>
    <xdr:sp macro="" textlink="">
      <xdr:nvSpPr>
        <xdr:cNvPr id="72" name="フローチャート: 判断 71"/>
        <xdr:cNvSpPr/>
      </xdr:nvSpPr>
      <xdr:spPr>
        <a:xfrm>
          <a:off x="1778000" y="62509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135255</xdr:rowOff>
    </xdr:from>
    <xdr:ext cx="469900" cy="253365"/>
    <xdr:sp macro="" textlink="">
      <xdr:nvSpPr>
        <xdr:cNvPr id="73" name="テキスト ボックス 72"/>
        <xdr:cNvSpPr txBox="1"/>
      </xdr:nvSpPr>
      <xdr:spPr>
        <a:xfrm>
          <a:off x="1612900" y="63417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43815</xdr:rowOff>
    </xdr:from>
    <xdr:to xmlns:xdr="http://schemas.openxmlformats.org/drawingml/2006/spreadsheetDrawing">
      <xdr:col>6</xdr:col>
      <xdr:colOff>38100</xdr:colOff>
      <xdr:row>37</xdr:row>
      <xdr:rowOff>143510</xdr:rowOff>
    </xdr:to>
    <xdr:sp macro="" textlink="">
      <xdr:nvSpPr>
        <xdr:cNvPr id="74" name="フローチャート: 判断 73"/>
        <xdr:cNvSpPr/>
      </xdr:nvSpPr>
      <xdr:spPr>
        <a:xfrm>
          <a:off x="984250" y="625030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134620</xdr:rowOff>
    </xdr:from>
    <xdr:ext cx="469900" cy="253365"/>
    <xdr:sp macro="" textlink="">
      <xdr:nvSpPr>
        <xdr:cNvPr id="75" name="テキスト ボックス 74"/>
        <xdr:cNvSpPr txBox="1"/>
      </xdr:nvSpPr>
      <xdr:spPr>
        <a:xfrm>
          <a:off x="819150" y="63411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78105</xdr:rowOff>
    </xdr:from>
    <xdr:ext cx="762000" cy="253365"/>
    <xdr:sp macro="" textlink="">
      <xdr:nvSpPr>
        <xdr:cNvPr id="76" name="テキスト ボックス 75"/>
        <xdr:cNvSpPr txBox="1"/>
      </xdr:nvSpPr>
      <xdr:spPr>
        <a:xfrm>
          <a:off x="40068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41</xdr:row>
      <xdr:rowOff>78105</xdr:rowOff>
    </xdr:from>
    <xdr:ext cx="762000" cy="253365"/>
    <xdr:sp macro="" textlink="">
      <xdr:nvSpPr>
        <xdr:cNvPr id="77" name="テキスト ボックス 76"/>
        <xdr:cNvSpPr txBox="1"/>
      </xdr:nvSpPr>
      <xdr:spPr>
        <a:xfrm>
          <a:off x="32575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78105</xdr:rowOff>
    </xdr:from>
    <xdr:ext cx="748665" cy="253365"/>
    <xdr:sp macro="" textlink="">
      <xdr:nvSpPr>
        <xdr:cNvPr id="78" name="テキスト ボックス 77"/>
        <xdr:cNvSpPr txBox="1"/>
      </xdr:nvSpPr>
      <xdr:spPr>
        <a:xfrm>
          <a:off x="2451100" y="69551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78105</xdr:rowOff>
    </xdr:from>
    <xdr:ext cx="762000" cy="253365"/>
    <xdr:sp macro="" textlink="">
      <xdr:nvSpPr>
        <xdr:cNvPr id="79" name="テキスト ボックス 78"/>
        <xdr:cNvSpPr txBox="1"/>
      </xdr:nvSpPr>
      <xdr:spPr>
        <a:xfrm>
          <a:off x="1657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41</xdr:row>
      <xdr:rowOff>78105</xdr:rowOff>
    </xdr:from>
    <xdr:ext cx="762000" cy="253365"/>
    <xdr:sp macro="" textlink="">
      <xdr:nvSpPr>
        <xdr:cNvPr id="80" name="テキスト ボックス 79"/>
        <xdr:cNvSpPr txBox="1"/>
      </xdr:nvSpPr>
      <xdr:spPr>
        <a:xfrm>
          <a:off x="857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50165</xdr:rowOff>
    </xdr:from>
    <xdr:to xmlns:xdr="http://schemas.openxmlformats.org/drawingml/2006/spreadsheetDrawing">
      <xdr:col>24</xdr:col>
      <xdr:colOff>114300</xdr:colOff>
      <xdr:row>37</xdr:row>
      <xdr:rowOff>149225</xdr:rowOff>
    </xdr:to>
    <xdr:sp macro="" textlink="">
      <xdr:nvSpPr>
        <xdr:cNvPr id="81" name="楕円 80"/>
        <xdr:cNvSpPr/>
      </xdr:nvSpPr>
      <xdr:spPr>
        <a:xfrm>
          <a:off x="4127500" y="62566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72390</xdr:rowOff>
    </xdr:from>
    <xdr:ext cx="469900" cy="241935"/>
    <xdr:sp macro="" textlink="">
      <xdr:nvSpPr>
        <xdr:cNvPr id="82" name="議会費該当値テキスト"/>
        <xdr:cNvSpPr txBox="1"/>
      </xdr:nvSpPr>
      <xdr:spPr>
        <a:xfrm>
          <a:off x="4229100" y="6111240"/>
          <a:ext cx="4699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31750</xdr:rowOff>
    </xdr:from>
    <xdr:to xmlns:xdr="http://schemas.openxmlformats.org/drawingml/2006/spreadsheetDrawing">
      <xdr:col>20</xdr:col>
      <xdr:colOff>38100</xdr:colOff>
      <xdr:row>37</xdr:row>
      <xdr:rowOff>130810</xdr:rowOff>
    </xdr:to>
    <xdr:sp macro="" textlink="">
      <xdr:nvSpPr>
        <xdr:cNvPr id="83" name="楕円 82"/>
        <xdr:cNvSpPr/>
      </xdr:nvSpPr>
      <xdr:spPr>
        <a:xfrm>
          <a:off x="3384550" y="623824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147320</xdr:rowOff>
    </xdr:from>
    <xdr:ext cx="469900" cy="241935"/>
    <xdr:sp macro="" textlink="">
      <xdr:nvSpPr>
        <xdr:cNvPr id="84" name="テキスト ボックス 83"/>
        <xdr:cNvSpPr txBox="1"/>
      </xdr:nvSpPr>
      <xdr:spPr>
        <a:xfrm>
          <a:off x="3219450" y="6018530"/>
          <a:ext cx="4699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28575</xdr:rowOff>
    </xdr:from>
    <xdr:to xmlns:xdr="http://schemas.openxmlformats.org/drawingml/2006/spreadsheetDrawing">
      <xdr:col>15</xdr:col>
      <xdr:colOff>101600</xdr:colOff>
      <xdr:row>37</xdr:row>
      <xdr:rowOff>128270</xdr:rowOff>
    </xdr:to>
    <xdr:sp macro="" textlink="">
      <xdr:nvSpPr>
        <xdr:cNvPr id="85" name="楕円 84"/>
        <xdr:cNvSpPr/>
      </xdr:nvSpPr>
      <xdr:spPr>
        <a:xfrm>
          <a:off x="2571750" y="62350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144145</xdr:rowOff>
    </xdr:from>
    <xdr:ext cx="469900" cy="241935"/>
    <xdr:sp macro="" textlink="">
      <xdr:nvSpPr>
        <xdr:cNvPr id="86" name="テキスト ボックス 85"/>
        <xdr:cNvSpPr txBox="1"/>
      </xdr:nvSpPr>
      <xdr:spPr>
        <a:xfrm>
          <a:off x="2406650" y="6015355"/>
          <a:ext cx="4699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158750</xdr:rowOff>
    </xdr:from>
    <xdr:to xmlns:xdr="http://schemas.openxmlformats.org/drawingml/2006/spreadsheetDrawing">
      <xdr:col>10</xdr:col>
      <xdr:colOff>165100</xdr:colOff>
      <xdr:row>37</xdr:row>
      <xdr:rowOff>90170</xdr:rowOff>
    </xdr:to>
    <xdr:sp macro="" textlink="">
      <xdr:nvSpPr>
        <xdr:cNvPr id="87" name="楕円 86"/>
        <xdr:cNvSpPr/>
      </xdr:nvSpPr>
      <xdr:spPr>
        <a:xfrm>
          <a:off x="1778000" y="61976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106680</xdr:rowOff>
    </xdr:from>
    <xdr:ext cx="469900" cy="240030"/>
    <xdr:sp macro="" textlink="">
      <xdr:nvSpPr>
        <xdr:cNvPr id="88" name="テキスト ボックス 87"/>
        <xdr:cNvSpPr txBox="1"/>
      </xdr:nvSpPr>
      <xdr:spPr>
        <a:xfrm>
          <a:off x="1612900" y="5977890"/>
          <a:ext cx="4699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140335</xdr:rowOff>
    </xdr:from>
    <xdr:to xmlns:xdr="http://schemas.openxmlformats.org/drawingml/2006/spreadsheetDrawing">
      <xdr:col>6</xdr:col>
      <xdr:colOff>38100</xdr:colOff>
      <xdr:row>37</xdr:row>
      <xdr:rowOff>72390</xdr:rowOff>
    </xdr:to>
    <xdr:sp macro="" textlink="">
      <xdr:nvSpPr>
        <xdr:cNvPr id="89" name="楕円 88"/>
        <xdr:cNvSpPr/>
      </xdr:nvSpPr>
      <xdr:spPr>
        <a:xfrm>
          <a:off x="984250" y="617918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88265</xdr:rowOff>
    </xdr:from>
    <xdr:ext cx="469900" cy="241935"/>
    <xdr:sp macro="" textlink="">
      <xdr:nvSpPr>
        <xdr:cNvPr id="90" name="テキスト ボックス 89"/>
        <xdr:cNvSpPr txBox="1"/>
      </xdr:nvSpPr>
      <xdr:spPr>
        <a:xfrm>
          <a:off x="819150" y="5959475"/>
          <a:ext cx="4699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55880</xdr:rowOff>
    </xdr:from>
    <xdr:to xmlns:xdr="http://schemas.openxmlformats.org/drawingml/2006/spreadsheetDrawing">
      <xdr:col>28</xdr:col>
      <xdr:colOff>114300</xdr:colOff>
      <xdr:row>45</xdr:row>
      <xdr:rowOff>31115</xdr:rowOff>
    </xdr:to>
    <xdr:sp macro="" textlink="">
      <xdr:nvSpPr>
        <xdr:cNvPr id="91" name="正方形/長方形 90"/>
        <xdr:cNvSpPr/>
      </xdr:nvSpPr>
      <xdr:spPr>
        <a:xfrm>
          <a:off x="6858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55880</xdr:rowOff>
    </xdr:from>
    <xdr:to xmlns:xdr="http://schemas.openxmlformats.org/drawingml/2006/spreadsheetDrawing">
      <xdr:col>12</xdr:col>
      <xdr:colOff>127000</xdr:colOff>
      <xdr:row>46</xdr:row>
      <xdr:rowOff>136525</xdr:rowOff>
    </xdr:to>
    <xdr:sp macro="" textlink="">
      <xdr:nvSpPr>
        <xdr:cNvPr id="92" name="正方形/長方形 91"/>
        <xdr:cNvSpPr/>
      </xdr:nvSpPr>
      <xdr:spPr>
        <a:xfrm>
          <a:off x="8128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86995</xdr:rowOff>
    </xdr:from>
    <xdr:to xmlns:xdr="http://schemas.openxmlformats.org/drawingml/2006/spreadsheetDrawing">
      <xdr:col>12</xdr:col>
      <xdr:colOff>127000</xdr:colOff>
      <xdr:row>48</xdr:row>
      <xdr:rowOff>0</xdr:rowOff>
    </xdr:to>
    <xdr:sp macro="" textlink="">
      <xdr:nvSpPr>
        <xdr:cNvPr id="93" name="正方形/長方形 92"/>
        <xdr:cNvSpPr/>
      </xdr:nvSpPr>
      <xdr:spPr>
        <a:xfrm>
          <a:off x="8128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55880</xdr:rowOff>
    </xdr:from>
    <xdr:to xmlns:xdr="http://schemas.openxmlformats.org/drawingml/2006/spreadsheetDrawing">
      <xdr:col>18</xdr:col>
      <xdr:colOff>0</xdr:colOff>
      <xdr:row>46</xdr:row>
      <xdr:rowOff>136525</xdr:rowOff>
    </xdr:to>
    <xdr:sp macro="" textlink="">
      <xdr:nvSpPr>
        <xdr:cNvPr id="94" name="正方形/長方形 93"/>
        <xdr:cNvSpPr/>
      </xdr:nvSpPr>
      <xdr:spPr>
        <a:xfrm>
          <a:off x="17145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86995</xdr:rowOff>
    </xdr:from>
    <xdr:to xmlns:xdr="http://schemas.openxmlformats.org/drawingml/2006/spreadsheetDrawing">
      <xdr:col>18</xdr:col>
      <xdr:colOff>0</xdr:colOff>
      <xdr:row>48</xdr:row>
      <xdr:rowOff>0</xdr:rowOff>
    </xdr:to>
    <xdr:sp macro="" textlink="">
      <xdr:nvSpPr>
        <xdr:cNvPr id="95" name="正方形/長方形 94"/>
        <xdr:cNvSpPr/>
      </xdr:nvSpPr>
      <xdr:spPr>
        <a:xfrm>
          <a:off x="17145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55880</xdr:rowOff>
    </xdr:from>
    <xdr:to xmlns:xdr="http://schemas.openxmlformats.org/drawingml/2006/spreadsheetDrawing">
      <xdr:col>24</xdr:col>
      <xdr:colOff>0</xdr:colOff>
      <xdr:row>46</xdr:row>
      <xdr:rowOff>136525</xdr:rowOff>
    </xdr:to>
    <xdr:sp macro="" textlink="">
      <xdr:nvSpPr>
        <xdr:cNvPr id="96" name="正方形/長方形 95"/>
        <xdr:cNvSpPr/>
      </xdr:nvSpPr>
      <xdr:spPr>
        <a:xfrm>
          <a:off x="2743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46</xdr:row>
      <xdr:rowOff>86995</xdr:rowOff>
    </xdr:from>
    <xdr:to xmlns:xdr="http://schemas.openxmlformats.org/drawingml/2006/spreadsheetDrawing">
      <xdr:col>24</xdr:col>
      <xdr:colOff>0</xdr:colOff>
      <xdr:row>48</xdr:row>
      <xdr:rowOff>0</xdr:rowOff>
    </xdr:to>
    <xdr:sp macro="" textlink="">
      <xdr:nvSpPr>
        <xdr:cNvPr id="97" name="正方形/長方形 96"/>
        <xdr:cNvSpPr/>
      </xdr:nvSpPr>
      <xdr:spPr>
        <a:xfrm>
          <a:off x="2743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80645</xdr:rowOff>
    </xdr:to>
    <xdr:sp macro="" textlink="">
      <xdr:nvSpPr>
        <xdr:cNvPr id="98" name="正方形/長方形 97"/>
        <xdr:cNvSpPr/>
      </xdr:nvSpPr>
      <xdr:spPr>
        <a:xfrm>
          <a:off x="6858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5715</xdr:rowOff>
    </xdr:from>
    <xdr:ext cx="336550" cy="218440"/>
    <xdr:sp macro="" textlink="">
      <xdr:nvSpPr>
        <xdr:cNvPr id="99" name="テキスト ボックス 98"/>
        <xdr:cNvSpPr txBox="1"/>
      </xdr:nvSpPr>
      <xdr:spPr>
        <a:xfrm>
          <a:off x="666750" y="7888605"/>
          <a:ext cx="33655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80645</xdr:rowOff>
    </xdr:from>
    <xdr:to xmlns:xdr="http://schemas.openxmlformats.org/drawingml/2006/spreadsheetDrawing">
      <xdr:col>28</xdr:col>
      <xdr:colOff>114300</xdr:colOff>
      <xdr:row>61</xdr:row>
      <xdr:rowOff>80645</xdr:rowOff>
    </xdr:to>
    <xdr:cxnSp macro="">
      <xdr:nvCxnSpPr>
        <xdr:cNvPr id="100" name="直線コネクタ 99"/>
        <xdr:cNvCxnSpPr/>
      </xdr:nvCxnSpPr>
      <xdr:spPr>
        <a:xfrm>
          <a:off x="6858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43180</xdr:rowOff>
    </xdr:from>
    <xdr:to xmlns:xdr="http://schemas.openxmlformats.org/drawingml/2006/spreadsheetDrawing">
      <xdr:col>28</xdr:col>
      <xdr:colOff>114300</xdr:colOff>
      <xdr:row>59</xdr:row>
      <xdr:rowOff>43180</xdr:rowOff>
    </xdr:to>
    <xdr:cxnSp macro="">
      <xdr:nvCxnSpPr>
        <xdr:cNvPr id="101" name="直線コネクタ 100"/>
        <xdr:cNvCxnSpPr/>
      </xdr:nvCxnSpPr>
      <xdr:spPr>
        <a:xfrm>
          <a:off x="685800" y="9937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72390</xdr:rowOff>
    </xdr:from>
    <xdr:ext cx="235585" cy="241935"/>
    <xdr:sp macro="" textlink="">
      <xdr:nvSpPr>
        <xdr:cNvPr id="102" name="テキスト ボックス 101"/>
        <xdr:cNvSpPr txBox="1"/>
      </xdr:nvSpPr>
      <xdr:spPr>
        <a:xfrm>
          <a:off x="474980" y="9799320"/>
          <a:ext cx="23558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5715</xdr:rowOff>
    </xdr:from>
    <xdr:to xmlns:xdr="http://schemas.openxmlformats.org/drawingml/2006/spreadsheetDrawing">
      <xdr:col>28</xdr:col>
      <xdr:colOff>114300</xdr:colOff>
      <xdr:row>57</xdr:row>
      <xdr:rowOff>5715</xdr:rowOff>
    </xdr:to>
    <xdr:cxnSp macro="">
      <xdr:nvCxnSpPr>
        <xdr:cNvPr id="103" name="直線コネクタ 102"/>
        <xdr:cNvCxnSpPr/>
      </xdr:nvCxnSpPr>
      <xdr:spPr>
        <a:xfrm>
          <a:off x="685800" y="9565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34925</xdr:rowOff>
    </xdr:from>
    <xdr:ext cx="595630" cy="241935"/>
    <xdr:sp macro="" textlink="">
      <xdr:nvSpPr>
        <xdr:cNvPr id="104" name="テキスト ボックス 103"/>
        <xdr:cNvSpPr txBox="1"/>
      </xdr:nvSpPr>
      <xdr:spPr>
        <a:xfrm>
          <a:off x="166370" y="9426575"/>
          <a:ext cx="5956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136525</xdr:rowOff>
    </xdr:from>
    <xdr:to xmlns:xdr="http://schemas.openxmlformats.org/drawingml/2006/spreadsheetDrawing">
      <xdr:col>28</xdr:col>
      <xdr:colOff>114300</xdr:colOff>
      <xdr:row>54</xdr:row>
      <xdr:rowOff>136525</xdr:rowOff>
    </xdr:to>
    <xdr:cxnSp macro="">
      <xdr:nvCxnSpPr>
        <xdr:cNvPr id="105" name="直線コネクタ 104"/>
        <xdr:cNvCxnSpPr/>
      </xdr:nvCxnSpPr>
      <xdr:spPr>
        <a:xfrm>
          <a:off x="685800" y="9192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165100</xdr:rowOff>
    </xdr:from>
    <xdr:ext cx="595630" cy="240030"/>
    <xdr:sp macro="" textlink="">
      <xdr:nvSpPr>
        <xdr:cNvPr id="106" name="テキスト ボックス 105"/>
        <xdr:cNvSpPr txBox="1"/>
      </xdr:nvSpPr>
      <xdr:spPr>
        <a:xfrm>
          <a:off x="166370" y="905383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99060</xdr:rowOff>
    </xdr:from>
    <xdr:to xmlns:xdr="http://schemas.openxmlformats.org/drawingml/2006/spreadsheetDrawing">
      <xdr:col>28</xdr:col>
      <xdr:colOff>114300</xdr:colOff>
      <xdr:row>52</xdr:row>
      <xdr:rowOff>99060</xdr:rowOff>
    </xdr:to>
    <xdr:cxnSp macro="">
      <xdr:nvCxnSpPr>
        <xdr:cNvPr id="107" name="直線コネクタ 106"/>
        <xdr:cNvCxnSpPr/>
      </xdr:nvCxnSpPr>
      <xdr:spPr>
        <a:xfrm>
          <a:off x="685800" y="8820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128270</xdr:rowOff>
    </xdr:from>
    <xdr:ext cx="595630" cy="241935"/>
    <xdr:sp macro="" textlink="">
      <xdr:nvSpPr>
        <xdr:cNvPr id="108" name="テキスト ボックス 107"/>
        <xdr:cNvSpPr txBox="1"/>
      </xdr:nvSpPr>
      <xdr:spPr>
        <a:xfrm>
          <a:off x="166370" y="8681720"/>
          <a:ext cx="5956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61595</xdr:rowOff>
    </xdr:from>
    <xdr:to xmlns:xdr="http://schemas.openxmlformats.org/drawingml/2006/spreadsheetDrawing">
      <xdr:col>28</xdr:col>
      <xdr:colOff>114300</xdr:colOff>
      <xdr:row>50</xdr:row>
      <xdr:rowOff>61595</xdr:rowOff>
    </xdr:to>
    <xdr:cxnSp macro="">
      <xdr:nvCxnSpPr>
        <xdr:cNvPr id="109" name="直線コネクタ 108"/>
        <xdr:cNvCxnSpPr/>
      </xdr:nvCxnSpPr>
      <xdr:spPr>
        <a:xfrm>
          <a:off x="685800" y="84474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90805</xdr:rowOff>
    </xdr:from>
    <xdr:ext cx="595630" cy="241935"/>
    <xdr:sp macro="" textlink="">
      <xdr:nvSpPr>
        <xdr:cNvPr id="110" name="テキスト ボックス 109"/>
        <xdr:cNvSpPr txBox="1"/>
      </xdr:nvSpPr>
      <xdr:spPr>
        <a:xfrm>
          <a:off x="166370" y="8308975"/>
          <a:ext cx="5956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48</xdr:row>
      <xdr:rowOff>24765</xdr:rowOff>
    </xdr:to>
    <xdr:cxnSp macro="">
      <xdr:nvCxnSpPr>
        <xdr:cNvPr id="111" name="直線コネクタ 110"/>
        <xdr:cNvCxnSpPr/>
      </xdr:nvCxnSpPr>
      <xdr:spPr>
        <a:xfrm>
          <a:off x="6858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53340</xdr:rowOff>
    </xdr:from>
    <xdr:ext cx="595630" cy="240030"/>
    <xdr:sp macro="" textlink="">
      <xdr:nvSpPr>
        <xdr:cNvPr id="112" name="テキスト ボックス 111"/>
        <xdr:cNvSpPr txBox="1"/>
      </xdr:nvSpPr>
      <xdr:spPr>
        <a:xfrm>
          <a:off x="166370" y="793623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80645</xdr:rowOff>
    </xdr:to>
    <xdr:sp macro="" textlink="">
      <xdr:nvSpPr>
        <xdr:cNvPr id="113" name="総務費グラフ枠"/>
        <xdr:cNvSpPr/>
      </xdr:nvSpPr>
      <xdr:spPr>
        <a:xfrm>
          <a:off x="6858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122555</xdr:rowOff>
    </xdr:from>
    <xdr:to xmlns:xdr="http://schemas.openxmlformats.org/drawingml/2006/spreadsheetDrawing">
      <xdr:col>24</xdr:col>
      <xdr:colOff>62865</xdr:colOff>
      <xdr:row>58</xdr:row>
      <xdr:rowOff>54610</xdr:rowOff>
    </xdr:to>
    <xdr:cxnSp macro="">
      <xdr:nvCxnSpPr>
        <xdr:cNvPr id="114" name="直線コネクタ 113"/>
        <xdr:cNvCxnSpPr/>
      </xdr:nvCxnSpPr>
      <xdr:spPr>
        <a:xfrm flipV="1">
          <a:off x="4176395" y="8676005"/>
          <a:ext cx="1270" cy="1105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58420</xdr:rowOff>
    </xdr:from>
    <xdr:ext cx="534670" cy="253365"/>
    <xdr:sp macro="" textlink="">
      <xdr:nvSpPr>
        <xdr:cNvPr id="115" name="総務費最小値テキスト"/>
        <xdr:cNvSpPr txBox="1"/>
      </xdr:nvSpPr>
      <xdr:spPr>
        <a:xfrm>
          <a:off x="4229100" y="978535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41,934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54610</xdr:rowOff>
    </xdr:from>
    <xdr:to xmlns:xdr="http://schemas.openxmlformats.org/drawingml/2006/spreadsheetDrawing">
      <xdr:col>24</xdr:col>
      <xdr:colOff>152400</xdr:colOff>
      <xdr:row>58</xdr:row>
      <xdr:rowOff>54610</xdr:rowOff>
    </xdr:to>
    <xdr:cxnSp macro="">
      <xdr:nvCxnSpPr>
        <xdr:cNvPr id="116" name="直線コネクタ 115"/>
        <xdr:cNvCxnSpPr/>
      </xdr:nvCxnSpPr>
      <xdr:spPr>
        <a:xfrm>
          <a:off x="4108450" y="97815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70485</xdr:rowOff>
    </xdr:from>
    <xdr:ext cx="598805" cy="241935"/>
    <xdr:sp macro="" textlink="">
      <xdr:nvSpPr>
        <xdr:cNvPr id="117" name="総務費最大値テキスト"/>
        <xdr:cNvSpPr txBox="1"/>
      </xdr:nvSpPr>
      <xdr:spPr>
        <a:xfrm>
          <a:off x="4229100" y="8456295"/>
          <a:ext cx="5988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338,842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122555</xdr:rowOff>
    </xdr:from>
    <xdr:to xmlns:xdr="http://schemas.openxmlformats.org/drawingml/2006/spreadsheetDrawing">
      <xdr:col>24</xdr:col>
      <xdr:colOff>152400</xdr:colOff>
      <xdr:row>51</xdr:row>
      <xdr:rowOff>122555</xdr:rowOff>
    </xdr:to>
    <xdr:cxnSp macro="">
      <xdr:nvCxnSpPr>
        <xdr:cNvPr id="118" name="直線コネクタ 117"/>
        <xdr:cNvCxnSpPr/>
      </xdr:nvCxnSpPr>
      <xdr:spPr>
        <a:xfrm>
          <a:off x="4108450" y="86760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57</xdr:row>
      <xdr:rowOff>130175</xdr:rowOff>
    </xdr:from>
    <xdr:to xmlns:xdr="http://schemas.openxmlformats.org/drawingml/2006/spreadsheetDrawing">
      <xdr:col>24</xdr:col>
      <xdr:colOff>63500</xdr:colOff>
      <xdr:row>58</xdr:row>
      <xdr:rowOff>36830</xdr:rowOff>
    </xdr:to>
    <xdr:cxnSp macro="">
      <xdr:nvCxnSpPr>
        <xdr:cNvPr id="119" name="直線コネクタ 118"/>
        <xdr:cNvCxnSpPr/>
      </xdr:nvCxnSpPr>
      <xdr:spPr>
        <a:xfrm>
          <a:off x="3429000" y="9689465"/>
          <a:ext cx="7493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49530</xdr:rowOff>
    </xdr:from>
    <xdr:ext cx="534670" cy="241935"/>
    <xdr:sp macro="" textlink="">
      <xdr:nvSpPr>
        <xdr:cNvPr id="120" name="総務費平均値テキスト"/>
        <xdr:cNvSpPr txBox="1"/>
      </xdr:nvSpPr>
      <xdr:spPr>
        <a:xfrm>
          <a:off x="4229100" y="9441180"/>
          <a:ext cx="534670" cy="2419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26670</xdr:rowOff>
    </xdr:from>
    <xdr:to xmlns:xdr="http://schemas.openxmlformats.org/drawingml/2006/spreadsheetDrawing">
      <xdr:col>24</xdr:col>
      <xdr:colOff>114300</xdr:colOff>
      <xdr:row>57</xdr:row>
      <xdr:rowOff>126365</xdr:rowOff>
    </xdr:to>
    <xdr:sp macro="" textlink="">
      <xdr:nvSpPr>
        <xdr:cNvPr id="121" name="フローチャート: 判断 120"/>
        <xdr:cNvSpPr/>
      </xdr:nvSpPr>
      <xdr:spPr>
        <a:xfrm>
          <a:off x="4127500" y="95859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130175</xdr:rowOff>
    </xdr:from>
    <xdr:to xmlns:xdr="http://schemas.openxmlformats.org/drawingml/2006/spreadsheetDrawing">
      <xdr:col>19</xdr:col>
      <xdr:colOff>171450</xdr:colOff>
      <xdr:row>57</xdr:row>
      <xdr:rowOff>151130</xdr:rowOff>
    </xdr:to>
    <xdr:cxnSp macro="">
      <xdr:nvCxnSpPr>
        <xdr:cNvPr id="122" name="直線コネクタ 121"/>
        <xdr:cNvCxnSpPr/>
      </xdr:nvCxnSpPr>
      <xdr:spPr>
        <a:xfrm flipV="1">
          <a:off x="2622550" y="9689465"/>
          <a:ext cx="80645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56515</xdr:rowOff>
    </xdr:from>
    <xdr:to xmlns:xdr="http://schemas.openxmlformats.org/drawingml/2006/spreadsheetDrawing">
      <xdr:col>20</xdr:col>
      <xdr:colOff>38100</xdr:colOff>
      <xdr:row>57</xdr:row>
      <xdr:rowOff>155575</xdr:rowOff>
    </xdr:to>
    <xdr:sp macro="" textlink="">
      <xdr:nvSpPr>
        <xdr:cNvPr id="123" name="フローチャート: 判断 122"/>
        <xdr:cNvSpPr/>
      </xdr:nvSpPr>
      <xdr:spPr>
        <a:xfrm>
          <a:off x="3384550" y="96158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4445</xdr:rowOff>
    </xdr:from>
    <xdr:ext cx="521335" cy="253365"/>
    <xdr:sp macro="" textlink="">
      <xdr:nvSpPr>
        <xdr:cNvPr id="124" name="テキスト ボックス 123"/>
        <xdr:cNvSpPr txBox="1"/>
      </xdr:nvSpPr>
      <xdr:spPr>
        <a:xfrm>
          <a:off x="3187065" y="9396095"/>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31750</xdr:rowOff>
    </xdr:from>
    <xdr:to xmlns:xdr="http://schemas.openxmlformats.org/drawingml/2006/spreadsheetDrawing">
      <xdr:col>15</xdr:col>
      <xdr:colOff>50800</xdr:colOff>
      <xdr:row>57</xdr:row>
      <xdr:rowOff>151130</xdr:rowOff>
    </xdr:to>
    <xdr:cxnSp macro="">
      <xdr:nvCxnSpPr>
        <xdr:cNvPr id="125" name="直線コネクタ 124"/>
        <xdr:cNvCxnSpPr/>
      </xdr:nvCxnSpPr>
      <xdr:spPr>
        <a:xfrm>
          <a:off x="1828800" y="9591040"/>
          <a:ext cx="79375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46990</xdr:rowOff>
    </xdr:from>
    <xdr:to xmlns:xdr="http://schemas.openxmlformats.org/drawingml/2006/spreadsheetDrawing">
      <xdr:col>15</xdr:col>
      <xdr:colOff>101600</xdr:colOff>
      <xdr:row>57</xdr:row>
      <xdr:rowOff>146050</xdr:rowOff>
    </xdr:to>
    <xdr:sp macro="" textlink="">
      <xdr:nvSpPr>
        <xdr:cNvPr id="126" name="フローチャート: 判断 125"/>
        <xdr:cNvSpPr/>
      </xdr:nvSpPr>
      <xdr:spPr>
        <a:xfrm>
          <a:off x="2571750" y="96062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162560</xdr:rowOff>
    </xdr:from>
    <xdr:ext cx="521335" cy="240030"/>
    <xdr:sp macro="" textlink="">
      <xdr:nvSpPr>
        <xdr:cNvPr id="127" name="テキスト ボックス 126"/>
        <xdr:cNvSpPr txBox="1"/>
      </xdr:nvSpPr>
      <xdr:spPr>
        <a:xfrm>
          <a:off x="2393315" y="9386570"/>
          <a:ext cx="52133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54</xdr:row>
      <xdr:rowOff>136525</xdr:rowOff>
    </xdr:from>
    <xdr:to xmlns:xdr="http://schemas.openxmlformats.org/drawingml/2006/spreadsheetDrawing">
      <xdr:col>10</xdr:col>
      <xdr:colOff>114300</xdr:colOff>
      <xdr:row>57</xdr:row>
      <xdr:rowOff>31750</xdr:rowOff>
    </xdr:to>
    <xdr:cxnSp macro="">
      <xdr:nvCxnSpPr>
        <xdr:cNvPr id="128" name="直線コネクタ 127"/>
        <xdr:cNvCxnSpPr/>
      </xdr:nvCxnSpPr>
      <xdr:spPr>
        <a:xfrm>
          <a:off x="1028700" y="9192895"/>
          <a:ext cx="800100" cy="398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75565</xdr:rowOff>
    </xdr:from>
    <xdr:to xmlns:xdr="http://schemas.openxmlformats.org/drawingml/2006/spreadsheetDrawing">
      <xdr:col>10</xdr:col>
      <xdr:colOff>165100</xdr:colOff>
      <xdr:row>58</xdr:row>
      <xdr:rowOff>6985</xdr:rowOff>
    </xdr:to>
    <xdr:sp macro="" textlink="">
      <xdr:nvSpPr>
        <xdr:cNvPr id="129" name="フローチャート: 判断 128"/>
        <xdr:cNvSpPr/>
      </xdr:nvSpPr>
      <xdr:spPr>
        <a:xfrm>
          <a:off x="1778000" y="96348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166370</xdr:rowOff>
    </xdr:from>
    <xdr:ext cx="534670" cy="253365"/>
    <xdr:sp macro="" textlink="">
      <xdr:nvSpPr>
        <xdr:cNvPr id="130" name="テキスト ボックス 129"/>
        <xdr:cNvSpPr txBox="1"/>
      </xdr:nvSpPr>
      <xdr:spPr>
        <a:xfrm>
          <a:off x="1580515" y="97256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162560</xdr:rowOff>
    </xdr:from>
    <xdr:to xmlns:xdr="http://schemas.openxmlformats.org/drawingml/2006/spreadsheetDrawing">
      <xdr:col>6</xdr:col>
      <xdr:colOff>38100</xdr:colOff>
      <xdr:row>57</xdr:row>
      <xdr:rowOff>94615</xdr:rowOff>
    </xdr:to>
    <xdr:sp macro="" textlink="">
      <xdr:nvSpPr>
        <xdr:cNvPr id="131" name="フローチャート: 判断 130"/>
        <xdr:cNvSpPr/>
      </xdr:nvSpPr>
      <xdr:spPr>
        <a:xfrm>
          <a:off x="984250" y="955421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85725</xdr:rowOff>
    </xdr:from>
    <xdr:ext cx="521335" cy="240665"/>
    <xdr:sp macro="" textlink="">
      <xdr:nvSpPr>
        <xdr:cNvPr id="132" name="テキスト ボックス 131"/>
        <xdr:cNvSpPr txBox="1"/>
      </xdr:nvSpPr>
      <xdr:spPr>
        <a:xfrm>
          <a:off x="786765" y="9645015"/>
          <a:ext cx="52133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89,710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78105</xdr:rowOff>
    </xdr:from>
    <xdr:ext cx="762000" cy="253365"/>
    <xdr:sp macro="" textlink="">
      <xdr:nvSpPr>
        <xdr:cNvPr id="133" name="テキスト ボックス 132"/>
        <xdr:cNvSpPr txBox="1"/>
      </xdr:nvSpPr>
      <xdr:spPr>
        <a:xfrm>
          <a:off x="40068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61</xdr:row>
      <xdr:rowOff>78105</xdr:rowOff>
    </xdr:from>
    <xdr:ext cx="762000" cy="253365"/>
    <xdr:sp macro="" textlink="">
      <xdr:nvSpPr>
        <xdr:cNvPr id="134" name="テキスト ボックス 133"/>
        <xdr:cNvSpPr txBox="1"/>
      </xdr:nvSpPr>
      <xdr:spPr>
        <a:xfrm>
          <a:off x="32575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78105</xdr:rowOff>
    </xdr:from>
    <xdr:ext cx="748665" cy="253365"/>
    <xdr:sp macro="" textlink="">
      <xdr:nvSpPr>
        <xdr:cNvPr id="135" name="テキスト ボックス 134"/>
        <xdr:cNvSpPr txBox="1"/>
      </xdr:nvSpPr>
      <xdr:spPr>
        <a:xfrm>
          <a:off x="2451100" y="103079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78105</xdr:rowOff>
    </xdr:from>
    <xdr:ext cx="762000" cy="253365"/>
    <xdr:sp macro="" textlink="">
      <xdr:nvSpPr>
        <xdr:cNvPr id="136" name="テキスト ボックス 135"/>
        <xdr:cNvSpPr txBox="1"/>
      </xdr:nvSpPr>
      <xdr:spPr>
        <a:xfrm>
          <a:off x="1657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61</xdr:row>
      <xdr:rowOff>78105</xdr:rowOff>
    </xdr:from>
    <xdr:ext cx="762000" cy="253365"/>
    <xdr:sp macro="" textlink="">
      <xdr:nvSpPr>
        <xdr:cNvPr id="137" name="テキスト ボックス 136"/>
        <xdr:cNvSpPr txBox="1"/>
      </xdr:nvSpPr>
      <xdr:spPr>
        <a:xfrm>
          <a:off x="857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154305</xdr:rowOff>
    </xdr:from>
    <xdr:to xmlns:xdr="http://schemas.openxmlformats.org/drawingml/2006/spreadsheetDrawing">
      <xdr:col>24</xdr:col>
      <xdr:colOff>114300</xdr:colOff>
      <xdr:row>58</xdr:row>
      <xdr:rowOff>86360</xdr:rowOff>
    </xdr:to>
    <xdr:sp macro="" textlink="">
      <xdr:nvSpPr>
        <xdr:cNvPr id="138" name="楕円 137"/>
        <xdr:cNvSpPr/>
      </xdr:nvSpPr>
      <xdr:spPr>
        <a:xfrm>
          <a:off x="4127500" y="97135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71755</xdr:rowOff>
    </xdr:from>
    <xdr:ext cx="534670" cy="241935"/>
    <xdr:sp macro="" textlink="">
      <xdr:nvSpPr>
        <xdr:cNvPr id="139" name="総務費該当値テキスト"/>
        <xdr:cNvSpPr txBox="1"/>
      </xdr:nvSpPr>
      <xdr:spPr>
        <a:xfrm>
          <a:off x="4229100" y="9631045"/>
          <a:ext cx="5346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46,834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80645</xdr:rowOff>
    </xdr:from>
    <xdr:to xmlns:xdr="http://schemas.openxmlformats.org/drawingml/2006/spreadsheetDrawing">
      <xdr:col>20</xdr:col>
      <xdr:colOff>38100</xdr:colOff>
      <xdr:row>58</xdr:row>
      <xdr:rowOff>12700</xdr:rowOff>
    </xdr:to>
    <xdr:sp macro="" textlink="">
      <xdr:nvSpPr>
        <xdr:cNvPr id="140" name="楕円 139"/>
        <xdr:cNvSpPr/>
      </xdr:nvSpPr>
      <xdr:spPr>
        <a:xfrm>
          <a:off x="3384550" y="963993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3810</xdr:rowOff>
    </xdr:from>
    <xdr:ext cx="521335" cy="253365"/>
    <xdr:sp macro="" textlink="">
      <xdr:nvSpPr>
        <xdr:cNvPr id="141" name="テキスト ボックス 140"/>
        <xdr:cNvSpPr txBox="1"/>
      </xdr:nvSpPr>
      <xdr:spPr>
        <a:xfrm>
          <a:off x="3187065" y="9730740"/>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100965</xdr:rowOff>
    </xdr:from>
    <xdr:to xmlns:xdr="http://schemas.openxmlformats.org/drawingml/2006/spreadsheetDrawing">
      <xdr:col>15</xdr:col>
      <xdr:colOff>101600</xdr:colOff>
      <xdr:row>58</xdr:row>
      <xdr:rowOff>33020</xdr:rowOff>
    </xdr:to>
    <xdr:sp macro="" textlink="">
      <xdr:nvSpPr>
        <xdr:cNvPr id="142" name="楕円 141"/>
        <xdr:cNvSpPr/>
      </xdr:nvSpPr>
      <xdr:spPr>
        <a:xfrm>
          <a:off x="2571750" y="96602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24765</xdr:rowOff>
    </xdr:from>
    <xdr:ext cx="521335" cy="253365"/>
    <xdr:sp macro="" textlink="">
      <xdr:nvSpPr>
        <xdr:cNvPr id="143" name="テキスト ボックス 142"/>
        <xdr:cNvSpPr txBox="1"/>
      </xdr:nvSpPr>
      <xdr:spPr>
        <a:xfrm>
          <a:off x="2393315" y="9751695"/>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149860</xdr:rowOff>
    </xdr:from>
    <xdr:to xmlns:xdr="http://schemas.openxmlformats.org/drawingml/2006/spreadsheetDrawing">
      <xdr:col>10</xdr:col>
      <xdr:colOff>165100</xdr:colOff>
      <xdr:row>57</xdr:row>
      <xdr:rowOff>81280</xdr:rowOff>
    </xdr:to>
    <xdr:sp macro="" textlink="">
      <xdr:nvSpPr>
        <xdr:cNvPr id="144" name="楕円 143"/>
        <xdr:cNvSpPr/>
      </xdr:nvSpPr>
      <xdr:spPr>
        <a:xfrm>
          <a:off x="1778000" y="95415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97155</xdr:rowOff>
    </xdr:from>
    <xdr:ext cx="534670" cy="251460"/>
    <xdr:sp macro="" textlink="">
      <xdr:nvSpPr>
        <xdr:cNvPr id="145" name="テキスト ボックス 144"/>
        <xdr:cNvSpPr txBox="1"/>
      </xdr:nvSpPr>
      <xdr:spPr>
        <a:xfrm>
          <a:off x="1580515" y="932116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54</xdr:row>
      <xdr:rowOff>86995</xdr:rowOff>
    </xdr:from>
    <xdr:to xmlns:xdr="http://schemas.openxmlformats.org/drawingml/2006/spreadsheetDrawing">
      <xdr:col>6</xdr:col>
      <xdr:colOff>38100</xdr:colOff>
      <xdr:row>55</xdr:row>
      <xdr:rowOff>18415</xdr:rowOff>
    </xdr:to>
    <xdr:sp macro="" textlink="">
      <xdr:nvSpPr>
        <xdr:cNvPr id="146" name="楕円 145"/>
        <xdr:cNvSpPr/>
      </xdr:nvSpPr>
      <xdr:spPr>
        <a:xfrm>
          <a:off x="984250" y="91433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53</xdr:row>
      <xdr:rowOff>34925</xdr:rowOff>
    </xdr:from>
    <xdr:ext cx="585470" cy="241935"/>
    <xdr:sp macro="" textlink="">
      <xdr:nvSpPr>
        <xdr:cNvPr id="147" name="テキスト ボックス 146"/>
        <xdr:cNvSpPr txBox="1"/>
      </xdr:nvSpPr>
      <xdr:spPr>
        <a:xfrm>
          <a:off x="754380" y="8923655"/>
          <a:ext cx="5854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55880</xdr:rowOff>
    </xdr:from>
    <xdr:to xmlns:xdr="http://schemas.openxmlformats.org/drawingml/2006/spreadsheetDrawing">
      <xdr:col>28</xdr:col>
      <xdr:colOff>114300</xdr:colOff>
      <xdr:row>65</xdr:row>
      <xdr:rowOff>31115</xdr:rowOff>
    </xdr:to>
    <xdr:sp macro="" textlink="">
      <xdr:nvSpPr>
        <xdr:cNvPr id="148" name="正方形/長方形 147"/>
        <xdr:cNvSpPr/>
      </xdr:nvSpPr>
      <xdr:spPr>
        <a:xfrm>
          <a:off x="6858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55880</xdr:rowOff>
    </xdr:from>
    <xdr:to xmlns:xdr="http://schemas.openxmlformats.org/drawingml/2006/spreadsheetDrawing">
      <xdr:col>12</xdr:col>
      <xdr:colOff>127000</xdr:colOff>
      <xdr:row>66</xdr:row>
      <xdr:rowOff>136525</xdr:rowOff>
    </xdr:to>
    <xdr:sp macro="" textlink="">
      <xdr:nvSpPr>
        <xdr:cNvPr id="149" name="正方形/長方形 148"/>
        <xdr:cNvSpPr/>
      </xdr:nvSpPr>
      <xdr:spPr>
        <a:xfrm>
          <a:off x="8128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86995</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128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55880</xdr:rowOff>
    </xdr:from>
    <xdr:to xmlns:xdr="http://schemas.openxmlformats.org/drawingml/2006/spreadsheetDrawing">
      <xdr:col>18</xdr:col>
      <xdr:colOff>0</xdr:colOff>
      <xdr:row>66</xdr:row>
      <xdr:rowOff>136525</xdr:rowOff>
    </xdr:to>
    <xdr:sp macro="" textlink="">
      <xdr:nvSpPr>
        <xdr:cNvPr id="151" name="正方形/長方形 150"/>
        <xdr:cNvSpPr/>
      </xdr:nvSpPr>
      <xdr:spPr>
        <a:xfrm>
          <a:off x="17145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86995</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7145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55880</xdr:rowOff>
    </xdr:from>
    <xdr:to xmlns:xdr="http://schemas.openxmlformats.org/drawingml/2006/spreadsheetDrawing">
      <xdr:col>24</xdr:col>
      <xdr:colOff>0</xdr:colOff>
      <xdr:row>66</xdr:row>
      <xdr:rowOff>136525</xdr:rowOff>
    </xdr:to>
    <xdr:sp macro="" textlink="">
      <xdr:nvSpPr>
        <xdr:cNvPr id="153" name="正方形/長方形 152"/>
        <xdr:cNvSpPr/>
      </xdr:nvSpPr>
      <xdr:spPr>
        <a:xfrm>
          <a:off x="2743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66</xdr:row>
      <xdr:rowOff>86995</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2743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165,984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55" name="正方形/長方形 154"/>
        <xdr:cNvSpPr/>
      </xdr:nvSpPr>
      <xdr:spPr>
        <a:xfrm>
          <a:off x="6858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5715</xdr:rowOff>
    </xdr:from>
    <xdr:ext cx="336550" cy="218440"/>
    <xdr:sp macro="" textlink="">
      <xdr:nvSpPr>
        <xdr:cNvPr id="156" name="テキスト ボックス 155"/>
        <xdr:cNvSpPr txBox="1"/>
      </xdr:nvSpPr>
      <xdr:spPr>
        <a:xfrm>
          <a:off x="666750" y="11241405"/>
          <a:ext cx="33655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80645</xdr:rowOff>
    </xdr:from>
    <xdr:to xmlns:xdr="http://schemas.openxmlformats.org/drawingml/2006/spreadsheetDrawing">
      <xdr:col>28</xdr:col>
      <xdr:colOff>114300</xdr:colOff>
      <xdr:row>81</xdr:row>
      <xdr:rowOff>80645</xdr:rowOff>
    </xdr:to>
    <xdr:cxnSp macro="">
      <xdr:nvCxnSpPr>
        <xdr:cNvPr id="157" name="直線コネクタ 156"/>
        <xdr:cNvCxnSpPr/>
      </xdr:nvCxnSpPr>
      <xdr:spPr>
        <a:xfrm>
          <a:off x="6858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109220</xdr:rowOff>
    </xdr:from>
    <xdr:ext cx="235585" cy="240030"/>
    <xdr:sp macro="" textlink="">
      <xdr:nvSpPr>
        <xdr:cNvPr id="158" name="テキスト ボックス 157"/>
        <xdr:cNvSpPr txBox="1"/>
      </xdr:nvSpPr>
      <xdr:spPr>
        <a:xfrm>
          <a:off x="474980" y="13524230"/>
          <a:ext cx="23558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43180</xdr:rowOff>
    </xdr:from>
    <xdr:to xmlns:xdr="http://schemas.openxmlformats.org/drawingml/2006/spreadsheetDrawing">
      <xdr:col>28</xdr:col>
      <xdr:colOff>114300</xdr:colOff>
      <xdr:row>79</xdr:row>
      <xdr:rowOff>43180</xdr:rowOff>
    </xdr:to>
    <xdr:cxnSp macro="">
      <xdr:nvCxnSpPr>
        <xdr:cNvPr id="159" name="直線コネクタ 158"/>
        <xdr:cNvCxnSpPr/>
      </xdr:nvCxnSpPr>
      <xdr:spPr>
        <a:xfrm>
          <a:off x="685800" y="13290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72390</xdr:rowOff>
    </xdr:from>
    <xdr:ext cx="595630" cy="241935"/>
    <xdr:sp macro="" textlink="">
      <xdr:nvSpPr>
        <xdr:cNvPr id="160" name="テキスト ボックス 159"/>
        <xdr:cNvSpPr txBox="1"/>
      </xdr:nvSpPr>
      <xdr:spPr>
        <a:xfrm>
          <a:off x="166370" y="13152120"/>
          <a:ext cx="5956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5715</xdr:rowOff>
    </xdr:from>
    <xdr:to xmlns:xdr="http://schemas.openxmlformats.org/drawingml/2006/spreadsheetDrawing">
      <xdr:col>28</xdr:col>
      <xdr:colOff>114300</xdr:colOff>
      <xdr:row>77</xdr:row>
      <xdr:rowOff>5715</xdr:rowOff>
    </xdr:to>
    <xdr:cxnSp macro="">
      <xdr:nvCxnSpPr>
        <xdr:cNvPr id="161" name="直線コネクタ 160"/>
        <xdr:cNvCxnSpPr/>
      </xdr:nvCxnSpPr>
      <xdr:spPr>
        <a:xfrm>
          <a:off x="685800" y="12917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34925</xdr:rowOff>
    </xdr:from>
    <xdr:ext cx="595630" cy="241935"/>
    <xdr:sp macro="" textlink="">
      <xdr:nvSpPr>
        <xdr:cNvPr id="162" name="テキスト ボックス 161"/>
        <xdr:cNvSpPr txBox="1"/>
      </xdr:nvSpPr>
      <xdr:spPr>
        <a:xfrm>
          <a:off x="166370" y="12779375"/>
          <a:ext cx="5956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136525</xdr:rowOff>
    </xdr:from>
    <xdr:to xmlns:xdr="http://schemas.openxmlformats.org/drawingml/2006/spreadsheetDrawing">
      <xdr:col>28</xdr:col>
      <xdr:colOff>114300</xdr:colOff>
      <xdr:row>74</xdr:row>
      <xdr:rowOff>136525</xdr:rowOff>
    </xdr:to>
    <xdr:cxnSp macro="">
      <xdr:nvCxnSpPr>
        <xdr:cNvPr id="163" name="直線コネクタ 162"/>
        <xdr:cNvCxnSpPr/>
      </xdr:nvCxnSpPr>
      <xdr:spPr>
        <a:xfrm>
          <a:off x="685800" y="12545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165100</xdr:rowOff>
    </xdr:from>
    <xdr:ext cx="595630" cy="240030"/>
    <xdr:sp macro="" textlink="">
      <xdr:nvSpPr>
        <xdr:cNvPr id="164" name="テキスト ボックス 163"/>
        <xdr:cNvSpPr txBox="1"/>
      </xdr:nvSpPr>
      <xdr:spPr>
        <a:xfrm>
          <a:off x="166370" y="1240663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99060</xdr:rowOff>
    </xdr:from>
    <xdr:to xmlns:xdr="http://schemas.openxmlformats.org/drawingml/2006/spreadsheetDrawing">
      <xdr:col>28</xdr:col>
      <xdr:colOff>114300</xdr:colOff>
      <xdr:row>72</xdr:row>
      <xdr:rowOff>99060</xdr:rowOff>
    </xdr:to>
    <xdr:cxnSp macro="">
      <xdr:nvCxnSpPr>
        <xdr:cNvPr id="165" name="直線コネクタ 164"/>
        <xdr:cNvCxnSpPr/>
      </xdr:nvCxnSpPr>
      <xdr:spPr>
        <a:xfrm>
          <a:off x="685800" y="12172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128270</xdr:rowOff>
    </xdr:from>
    <xdr:ext cx="595630" cy="241935"/>
    <xdr:sp macro="" textlink="">
      <xdr:nvSpPr>
        <xdr:cNvPr id="166" name="テキスト ボックス 165"/>
        <xdr:cNvSpPr txBox="1"/>
      </xdr:nvSpPr>
      <xdr:spPr>
        <a:xfrm>
          <a:off x="166370" y="12034520"/>
          <a:ext cx="5956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61595</xdr:rowOff>
    </xdr:from>
    <xdr:to xmlns:xdr="http://schemas.openxmlformats.org/drawingml/2006/spreadsheetDrawing">
      <xdr:col>28</xdr:col>
      <xdr:colOff>114300</xdr:colOff>
      <xdr:row>70</xdr:row>
      <xdr:rowOff>61595</xdr:rowOff>
    </xdr:to>
    <xdr:cxnSp macro="">
      <xdr:nvCxnSpPr>
        <xdr:cNvPr id="167" name="直線コネクタ 166"/>
        <xdr:cNvCxnSpPr/>
      </xdr:nvCxnSpPr>
      <xdr:spPr>
        <a:xfrm>
          <a:off x="685800" y="11800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90805</xdr:rowOff>
    </xdr:from>
    <xdr:ext cx="595630" cy="241935"/>
    <xdr:sp macro="" textlink="">
      <xdr:nvSpPr>
        <xdr:cNvPr id="168" name="テキスト ボックス 167"/>
        <xdr:cNvSpPr txBox="1"/>
      </xdr:nvSpPr>
      <xdr:spPr>
        <a:xfrm>
          <a:off x="166370" y="11661775"/>
          <a:ext cx="5956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68</xdr:row>
      <xdr:rowOff>24765</xdr:rowOff>
    </xdr:to>
    <xdr:cxnSp macro="">
      <xdr:nvCxnSpPr>
        <xdr:cNvPr id="169" name="直線コネクタ 168"/>
        <xdr:cNvCxnSpPr/>
      </xdr:nvCxnSpPr>
      <xdr:spPr>
        <a:xfrm>
          <a:off x="6858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53340</xdr:rowOff>
    </xdr:from>
    <xdr:ext cx="595630" cy="240030"/>
    <xdr:sp macro="" textlink="">
      <xdr:nvSpPr>
        <xdr:cNvPr id="170" name="テキスト ボックス 169"/>
        <xdr:cNvSpPr txBox="1"/>
      </xdr:nvSpPr>
      <xdr:spPr>
        <a:xfrm>
          <a:off x="166370" y="1128903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71" name="民生費グラフ枠"/>
        <xdr:cNvSpPr/>
      </xdr:nvSpPr>
      <xdr:spPr>
        <a:xfrm>
          <a:off x="6858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151130</xdr:rowOff>
    </xdr:from>
    <xdr:to xmlns:xdr="http://schemas.openxmlformats.org/drawingml/2006/spreadsheetDrawing">
      <xdr:col>24</xdr:col>
      <xdr:colOff>62865</xdr:colOff>
      <xdr:row>78</xdr:row>
      <xdr:rowOff>142875</xdr:rowOff>
    </xdr:to>
    <xdr:cxnSp macro="">
      <xdr:nvCxnSpPr>
        <xdr:cNvPr id="172" name="直線コネクタ 171"/>
        <xdr:cNvCxnSpPr/>
      </xdr:nvCxnSpPr>
      <xdr:spPr>
        <a:xfrm flipV="1">
          <a:off x="4176395" y="12057380"/>
          <a:ext cx="1270" cy="1165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146685</xdr:rowOff>
    </xdr:from>
    <xdr:ext cx="598805" cy="241935"/>
    <xdr:sp macro="" textlink="">
      <xdr:nvSpPr>
        <xdr:cNvPr id="173" name="民生費最小値テキスト"/>
        <xdr:cNvSpPr txBox="1"/>
      </xdr:nvSpPr>
      <xdr:spPr>
        <a:xfrm>
          <a:off x="4229100" y="13226415"/>
          <a:ext cx="5988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118,384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142875</xdr:rowOff>
    </xdr:from>
    <xdr:to xmlns:xdr="http://schemas.openxmlformats.org/drawingml/2006/spreadsheetDrawing">
      <xdr:col>24</xdr:col>
      <xdr:colOff>152400</xdr:colOff>
      <xdr:row>78</xdr:row>
      <xdr:rowOff>142875</xdr:rowOff>
    </xdr:to>
    <xdr:cxnSp macro="">
      <xdr:nvCxnSpPr>
        <xdr:cNvPr id="174" name="直線コネクタ 173"/>
        <xdr:cNvCxnSpPr/>
      </xdr:nvCxnSpPr>
      <xdr:spPr>
        <a:xfrm>
          <a:off x="4108450" y="132226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98425</xdr:rowOff>
    </xdr:from>
    <xdr:ext cx="598805" cy="251460"/>
    <xdr:sp macro="" textlink="">
      <xdr:nvSpPr>
        <xdr:cNvPr id="175" name="民生費最大値テキスト"/>
        <xdr:cNvSpPr txBox="1"/>
      </xdr:nvSpPr>
      <xdr:spPr>
        <a:xfrm>
          <a:off x="4229100" y="1183703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431,093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151130</xdr:rowOff>
    </xdr:from>
    <xdr:to xmlns:xdr="http://schemas.openxmlformats.org/drawingml/2006/spreadsheetDrawing">
      <xdr:col>24</xdr:col>
      <xdr:colOff>152400</xdr:colOff>
      <xdr:row>71</xdr:row>
      <xdr:rowOff>151130</xdr:rowOff>
    </xdr:to>
    <xdr:cxnSp macro="">
      <xdr:nvCxnSpPr>
        <xdr:cNvPr id="176" name="直線コネクタ 175"/>
        <xdr:cNvCxnSpPr/>
      </xdr:nvCxnSpPr>
      <xdr:spPr>
        <a:xfrm>
          <a:off x="4108450" y="120573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77</xdr:row>
      <xdr:rowOff>89535</xdr:rowOff>
    </xdr:from>
    <xdr:to xmlns:xdr="http://schemas.openxmlformats.org/drawingml/2006/spreadsheetDrawing">
      <xdr:col>24</xdr:col>
      <xdr:colOff>63500</xdr:colOff>
      <xdr:row>77</xdr:row>
      <xdr:rowOff>162560</xdr:rowOff>
    </xdr:to>
    <xdr:cxnSp macro="">
      <xdr:nvCxnSpPr>
        <xdr:cNvPr id="177" name="直線コネクタ 176"/>
        <xdr:cNvCxnSpPr/>
      </xdr:nvCxnSpPr>
      <xdr:spPr>
        <a:xfrm>
          <a:off x="3429000" y="13001625"/>
          <a:ext cx="7493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12700</xdr:rowOff>
    </xdr:from>
    <xdr:ext cx="598805" cy="241935"/>
    <xdr:sp macro="" textlink="">
      <xdr:nvSpPr>
        <xdr:cNvPr id="178" name="民生費平均値テキスト"/>
        <xdr:cNvSpPr txBox="1"/>
      </xdr:nvSpPr>
      <xdr:spPr>
        <a:xfrm>
          <a:off x="4229100" y="12757150"/>
          <a:ext cx="598805" cy="2419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157480</xdr:rowOff>
    </xdr:from>
    <xdr:to xmlns:xdr="http://schemas.openxmlformats.org/drawingml/2006/spreadsheetDrawing">
      <xdr:col>24</xdr:col>
      <xdr:colOff>114300</xdr:colOff>
      <xdr:row>77</xdr:row>
      <xdr:rowOff>89535</xdr:rowOff>
    </xdr:to>
    <xdr:sp macro="" textlink="">
      <xdr:nvSpPr>
        <xdr:cNvPr id="179" name="フローチャート: 判断 178"/>
        <xdr:cNvSpPr/>
      </xdr:nvSpPr>
      <xdr:spPr>
        <a:xfrm>
          <a:off x="4127500" y="129019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89535</xdr:rowOff>
    </xdr:from>
    <xdr:to xmlns:xdr="http://schemas.openxmlformats.org/drawingml/2006/spreadsheetDrawing">
      <xdr:col>19</xdr:col>
      <xdr:colOff>171450</xdr:colOff>
      <xdr:row>77</xdr:row>
      <xdr:rowOff>146050</xdr:rowOff>
    </xdr:to>
    <xdr:cxnSp macro="">
      <xdr:nvCxnSpPr>
        <xdr:cNvPr id="180" name="直線コネクタ 179"/>
        <xdr:cNvCxnSpPr/>
      </xdr:nvCxnSpPr>
      <xdr:spPr>
        <a:xfrm flipV="1">
          <a:off x="2622550" y="13001625"/>
          <a:ext cx="80645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154940</xdr:rowOff>
    </xdr:from>
    <xdr:to xmlns:xdr="http://schemas.openxmlformats.org/drawingml/2006/spreadsheetDrawing">
      <xdr:col>20</xdr:col>
      <xdr:colOff>38100</xdr:colOff>
      <xdr:row>77</xdr:row>
      <xdr:rowOff>86995</xdr:rowOff>
    </xdr:to>
    <xdr:sp macro="" textlink="">
      <xdr:nvSpPr>
        <xdr:cNvPr id="181" name="フローチャート: 判断 180"/>
        <xdr:cNvSpPr/>
      </xdr:nvSpPr>
      <xdr:spPr>
        <a:xfrm>
          <a:off x="3384550" y="1289939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103505</xdr:rowOff>
    </xdr:from>
    <xdr:ext cx="585470" cy="241935"/>
    <xdr:sp macro="" textlink="">
      <xdr:nvSpPr>
        <xdr:cNvPr id="182" name="テキスト ボックス 181"/>
        <xdr:cNvSpPr txBox="1"/>
      </xdr:nvSpPr>
      <xdr:spPr>
        <a:xfrm>
          <a:off x="3154680" y="12680315"/>
          <a:ext cx="5854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191,709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146050</xdr:rowOff>
    </xdr:from>
    <xdr:to xmlns:xdr="http://schemas.openxmlformats.org/drawingml/2006/spreadsheetDrawing">
      <xdr:col>15</xdr:col>
      <xdr:colOff>50800</xdr:colOff>
      <xdr:row>78</xdr:row>
      <xdr:rowOff>33020</xdr:rowOff>
    </xdr:to>
    <xdr:cxnSp macro="">
      <xdr:nvCxnSpPr>
        <xdr:cNvPr id="183" name="直線コネクタ 182"/>
        <xdr:cNvCxnSpPr/>
      </xdr:nvCxnSpPr>
      <xdr:spPr>
        <a:xfrm flipV="1">
          <a:off x="1828800" y="13058140"/>
          <a:ext cx="79375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167005</xdr:rowOff>
    </xdr:from>
    <xdr:to xmlns:xdr="http://schemas.openxmlformats.org/drawingml/2006/spreadsheetDrawing">
      <xdr:col>15</xdr:col>
      <xdr:colOff>101600</xdr:colOff>
      <xdr:row>77</xdr:row>
      <xdr:rowOff>98425</xdr:rowOff>
    </xdr:to>
    <xdr:sp macro="" textlink="">
      <xdr:nvSpPr>
        <xdr:cNvPr id="184" name="フローチャート: 判断 183"/>
        <xdr:cNvSpPr/>
      </xdr:nvSpPr>
      <xdr:spPr>
        <a:xfrm>
          <a:off x="2571750" y="129114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114935</xdr:rowOff>
    </xdr:from>
    <xdr:ext cx="585470" cy="253365"/>
    <xdr:sp macro="" textlink="">
      <xdr:nvSpPr>
        <xdr:cNvPr id="185" name="テキスト ボックス 184"/>
        <xdr:cNvSpPr txBox="1"/>
      </xdr:nvSpPr>
      <xdr:spPr>
        <a:xfrm>
          <a:off x="2360930" y="12691745"/>
          <a:ext cx="585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78</xdr:row>
      <xdr:rowOff>33020</xdr:rowOff>
    </xdr:from>
    <xdr:to xmlns:xdr="http://schemas.openxmlformats.org/drawingml/2006/spreadsheetDrawing">
      <xdr:col>10</xdr:col>
      <xdr:colOff>114300</xdr:colOff>
      <xdr:row>78</xdr:row>
      <xdr:rowOff>41275</xdr:rowOff>
    </xdr:to>
    <xdr:cxnSp macro="">
      <xdr:nvCxnSpPr>
        <xdr:cNvPr id="186" name="直線コネクタ 185"/>
        <xdr:cNvCxnSpPr/>
      </xdr:nvCxnSpPr>
      <xdr:spPr>
        <a:xfrm flipV="1">
          <a:off x="1028700" y="13112750"/>
          <a:ext cx="8001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48895</xdr:rowOff>
    </xdr:from>
    <xdr:to xmlns:xdr="http://schemas.openxmlformats.org/drawingml/2006/spreadsheetDrawing">
      <xdr:col>10</xdr:col>
      <xdr:colOff>165100</xdr:colOff>
      <xdr:row>77</xdr:row>
      <xdr:rowOff>147955</xdr:rowOff>
    </xdr:to>
    <xdr:sp macro="" textlink="">
      <xdr:nvSpPr>
        <xdr:cNvPr id="187" name="フローチャート: 判断 186"/>
        <xdr:cNvSpPr/>
      </xdr:nvSpPr>
      <xdr:spPr>
        <a:xfrm>
          <a:off x="1778000" y="129609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163830</xdr:rowOff>
    </xdr:from>
    <xdr:ext cx="585470" cy="240030"/>
    <xdr:sp macro="" textlink="">
      <xdr:nvSpPr>
        <xdr:cNvPr id="188" name="テキスト ボックス 187"/>
        <xdr:cNvSpPr txBox="1"/>
      </xdr:nvSpPr>
      <xdr:spPr>
        <a:xfrm>
          <a:off x="1548130" y="12740640"/>
          <a:ext cx="58547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175,382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101600</xdr:rowOff>
    </xdr:from>
    <xdr:to xmlns:xdr="http://schemas.openxmlformats.org/drawingml/2006/spreadsheetDrawing">
      <xdr:col>6</xdr:col>
      <xdr:colOff>38100</xdr:colOff>
      <xdr:row>78</xdr:row>
      <xdr:rowOff>33655</xdr:rowOff>
    </xdr:to>
    <xdr:sp macro="" textlink="">
      <xdr:nvSpPr>
        <xdr:cNvPr id="189" name="フローチャート: 判断 188"/>
        <xdr:cNvSpPr/>
      </xdr:nvSpPr>
      <xdr:spPr>
        <a:xfrm>
          <a:off x="984250" y="1301369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50165</xdr:rowOff>
    </xdr:from>
    <xdr:ext cx="585470" cy="241935"/>
    <xdr:sp macro="" textlink="">
      <xdr:nvSpPr>
        <xdr:cNvPr id="190" name="テキスト ボックス 189"/>
        <xdr:cNvSpPr txBox="1"/>
      </xdr:nvSpPr>
      <xdr:spPr>
        <a:xfrm>
          <a:off x="754380" y="12794615"/>
          <a:ext cx="5854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78105</xdr:rowOff>
    </xdr:from>
    <xdr:ext cx="762000" cy="253365"/>
    <xdr:sp macro="" textlink="">
      <xdr:nvSpPr>
        <xdr:cNvPr id="191" name="テキスト ボックス 190"/>
        <xdr:cNvSpPr txBox="1"/>
      </xdr:nvSpPr>
      <xdr:spPr>
        <a:xfrm>
          <a:off x="40068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81</xdr:row>
      <xdr:rowOff>78105</xdr:rowOff>
    </xdr:from>
    <xdr:ext cx="762000" cy="253365"/>
    <xdr:sp macro="" textlink="">
      <xdr:nvSpPr>
        <xdr:cNvPr id="192" name="テキスト ボックス 191"/>
        <xdr:cNvSpPr txBox="1"/>
      </xdr:nvSpPr>
      <xdr:spPr>
        <a:xfrm>
          <a:off x="32575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78105</xdr:rowOff>
    </xdr:from>
    <xdr:ext cx="748665" cy="253365"/>
    <xdr:sp macro="" textlink="">
      <xdr:nvSpPr>
        <xdr:cNvPr id="193" name="テキスト ボックス 192"/>
        <xdr:cNvSpPr txBox="1"/>
      </xdr:nvSpPr>
      <xdr:spPr>
        <a:xfrm>
          <a:off x="2451100" y="136607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78105</xdr:rowOff>
    </xdr:from>
    <xdr:ext cx="762000" cy="253365"/>
    <xdr:sp macro="" textlink="">
      <xdr:nvSpPr>
        <xdr:cNvPr id="194" name="テキスト ボックス 193"/>
        <xdr:cNvSpPr txBox="1"/>
      </xdr:nvSpPr>
      <xdr:spPr>
        <a:xfrm>
          <a:off x="1657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81</xdr:row>
      <xdr:rowOff>78105</xdr:rowOff>
    </xdr:from>
    <xdr:ext cx="762000" cy="253365"/>
    <xdr:sp macro="" textlink="">
      <xdr:nvSpPr>
        <xdr:cNvPr id="195" name="テキスト ボックス 194"/>
        <xdr:cNvSpPr txBox="1"/>
      </xdr:nvSpPr>
      <xdr:spPr>
        <a:xfrm>
          <a:off x="857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112395</xdr:rowOff>
    </xdr:from>
    <xdr:to xmlns:xdr="http://schemas.openxmlformats.org/drawingml/2006/spreadsheetDrawing">
      <xdr:col>24</xdr:col>
      <xdr:colOff>114300</xdr:colOff>
      <xdr:row>78</xdr:row>
      <xdr:rowOff>43815</xdr:rowOff>
    </xdr:to>
    <xdr:sp macro="" textlink="">
      <xdr:nvSpPr>
        <xdr:cNvPr id="196" name="楕円 195"/>
        <xdr:cNvSpPr/>
      </xdr:nvSpPr>
      <xdr:spPr>
        <a:xfrm>
          <a:off x="4127500" y="130244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91440</xdr:rowOff>
    </xdr:from>
    <xdr:ext cx="598805" cy="241935"/>
    <xdr:sp macro="" textlink="">
      <xdr:nvSpPr>
        <xdr:cNvPr id="197" name="民生費該当値テキスト"/>
        <xdr:cNvSpPr txBox="1"/>
      </xdr:nvSpPr>
      <xdr:spPr>
        <a:xfrm>
          <a:off x="4229100" y="13003530"/>
          <a:ext cx="5988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39370</xdr:rowOff>
    </xdr:from>
    <xdr:to xmlns:xdr="http://schemas.openxmlformats.org/drawingml/2006/spreadsheetDrawing">
      <xdr:col>20</xdr:col>
      <xdr:colOff>38100</xdr:colOff>
      <xdr:row>77</xdr:row>
      <xdr:rowOff>139065</xdr:rowOff>
    </xdr:to>
    <xdr:sp macro="" textlink="">
      <xdr:nvSpPr>
        <xdr:cNvPr id="198" name="楕円 197"/>
        <xdr:cNvSpPr/>
      </xdr:nvSpPr>
      <xdr:spPr>
        <a:xfrm>
          <a:off x="3384550" y="1295146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130175</xdr:rowOff>
    </xdr:from>
    <xdr:ext cx="585470" cy="240030"/>
    <xdr:sp macro="" textlink="">
      <xdr:nvSpPr>
        <xdr:cNvPr id="199" name="テキスト ボックス 198"/>
        <xdr:cNvSpPr txBox="1"/>
      </xdr:nvSpPr>
      <xdr:spPr>
        <a:xfrm>
          <a:off x="3154680" y="13042265"/>
          <a:ext cx="58547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95885</xdr:rowOff>
    </xdr:from>
    <xdr:to xmlns:xdr="http://schemas.openxmlformats.org/drawingml/2006/spreadsheetDrawing">
      <xdr:col>15</xdr:col>
      <xdr:colOff>101600</xdr:colOff>
      <xdr:row>78</xdr:row>
      <xdr:rowOff>28575</xdr:rowOff>
    </xdr:to>
    <xdr:sp macro="" textlink="">
      <xdr:nvSpPr>
        <xdr:cNvPr id="200" name="楕円 199"/>
        <xdr:cNvSpPr/>
      </xdr:nvSpPr>
      <xdr:spPr>
        <a:xfrm>
          <a:off x="2571750" y="130079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19050</xdr:rowOff>
    </xdr:from>
    <xdr:ext cx="585470" cy="251460"/>
    <xdr:sp macro="" textlink="">
      <xdr:nvSpPr>
        <xdr:cNvPr id="201" name="テキスト ボックス 200"/>
        <xdr:cNvSpPr txBox="1"/>
      </xdr:nvSpPr>
      <xdr:spPr>
        <a:xfrm>
          <a:off x="2360930" y="13098780"/>
          <a:ext cx="585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151130</xdr:rowOff>
    </xdr:from>
    <xdr:to xmlns:xdr="http://schemas.openxmlformats.org/drawingml/2006/spreadsheetDrawing">
      <xdr:col>10</xdr:col>
      <xdr:colOff>165100</xdr:colOff>
      <xdr:row>78</xdr:row>
      <xdr:rowOff>82550</xdr:rowOff>
    </xdr:to>
    <xdr:sp macro="" textlink="">
      <xdr:nvSpPr>
        <xdr:cNvPr id="202" name="楕円 201"/>
        <xdr:cNvSpPr/>
      </xdr:nvSpPr>
      <xdr:spPr>
        <a:xfrm>
          <a:off x="1778000" y="130632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73660</xdr:rowOff>
    </xdr:from>
    <xdr:ext cx="585470" cy="240030"/>
    <xdr:sp macro="" textlink="">
      <xdr:nvSpPr>
        <xdr:cNvPr id="203" name="テキスト ボックス 202"/>
        <xdr:cNvSpPr txBox="1"/>
      </xdr:nvSpPr>
      <xdr:spPr>
        <a:xfrm>
          <a:off x="1548130" y="13153390"/>
          <a:ext cx="58547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160020</xdr:rowOff>
    </xdr:from>
    <xdr:to xmlns:xdr="http://schemas.openxmlformats.org/drawingml/2006/spreadsheetDrawing">
      <xdr:col>6</xdr:col>
      <xdr:colOff>38100</xdr:colOff>
      <xdr:row>78</xdr:row>
      <xdr:rowOff>91440</xdr:rowOff>
    </xdr:to>
    <xdr:sp macro="" textlink="">
      <xdr:nvSpPr>
        <xdr:cNvPr id="204" name="楕円 203"/>
        <xdr:cNvSpPr/>
      </xdr:nvSpPr>
      <xdr:spPr>
        <a:xfrm>
          <a:off x="984250" y="1307211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82550</xdr:rowOff>
    </xdr:from>
    <xdr:ext cx="585470" cy="253365"/>
    <xdr:sp macro="" textlink="">
      <xdr:nvSpPr>
        <xdr:cNvPr id="205" name="テキスト ボックス 204"/>
        <xdr:cNvSpPr txBox="1"/>
      </xdr:nvSpPr>
      <xdr:spPr>
        <a:xfrm>
          <a:off x="754380" y="13162280"/>
          <a:ext cx="585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145,429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55880</xdr:rowOff>
    </xdr:from>
    <xdr:to xmlns:xdr="http://schemas.openxmlformats.org/drawingml/2006/spreadsheetDrawing">
      <xdr:col>28</xdr:col>
      <xdr:colOff>114300</xdr:colOff>
      <xdr:row>85</xdr:row>
      <xdr:rowOff>31115</xdr:rowOff>
    </xdr:to>
    <xdr:sp macro="" textlink="">
      <xdr:nvSpPr>
        <xdr:cNvPr id="206" name="正方形/長方形 205"/>
        <xdr:cNvSpPr/>
      </xdr:nvSpPr>
      <xdr:spPr>
        <a:xfrm>
          <a:off x="6858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55880</xdr:rowOff>
    </xdr:from>
    <xdr:to xmlns:xdr="http://schemas.openxmlformats.org/drawingml/2006/spreadsheetDrawing">
      <xdr:col>12</xdr:col>
      <xdr:colOff>127000</xdr:colOff>
      <xdr:row>86</xdr:row>
      <xdr:rowOff>136525</xdr:rowOff>
    </xdr:to>
    <xdr:sp macro="" textlink="">
      <xdr:nvSpPr>
        <xdr:cNvPr id="207" name="正方形/長方形 206"/>
        <xdr:cNvSpPr/>
      </xdr:nvSpPr>
      <xdr:spPr>
        <a:xfrm>
          <a:off x="8128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86995</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128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55880</xdr:rowOff>
    </xdr:from>
    <xdr:to xmlns:xdr="http://schemas.openxmlformats.org/drawingml/2006/spreadsheetDrawing">
      <xdr:col>18</xdr:col>
      <xdr:colOff>0</xdr:colOff>
      <xdr:row>86</xdr:row>
      <xdr:rowOff>136525</xdr:rowOff>
    </xdr:to>
    <xdr:sp macro="" textlink="">
      <xdr:nvSpPr>
        <xdr:cNvPr id="209" name="正方形/長方形 208"/>
        <xdr:cNvSpPr/>
      </xdr:nvSpPr>
      <xdr:spPr>
        <a:xfrm>
          <a:off x="17145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86995</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7145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55880</xdr:rowOff>
    </xdr:from>
    <xdr:to xmlns:xdr="http://schemas.openxmlformats.org/drawingml/2006/spreadsheetDrawing">
      <xdr:col>24</xdr:col>
      <xdr:colOff>0</xdr:colOff>
      <xdr:row>86</xdr:row>
      <xdr:rowOff>136525</xdr:rowOff>
    </xdr:to>
    <xdr:sp macro="" textlink="">
      <xdr:nvSpPr>
        <xdr:cNvPr id="211" name="正方形/長方形 210"/>
        <xdr:cNvSpPr/>
      </xdr:nvSpPr>
      <xdr:spPr>
        <a:xfrm>
          <a:off x="2743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86</xdr:row>
      <xdr:rowOff>86995</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2743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6858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5715</xdr:rowOff>
    </xdr:from>
    <xdr:ext cx="336550" cy="218440"/>
    <xdr:sp macro="" textlink="">
      <xdr:nvSpPr>
        <xdr:cNvPr id="214" name="テキスト ボックス 213"/>
        <xdr:cNvSpPr txBox="1"/>
      </xdr:nvSpPr>
      <xdr:spPr>
        <a:xfrm>
          <a:off x="666750" y="14594205"/>
          <a:ext cx="33655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6" name="直線コネクタ 215"/>
        <xdr:cNvCxnSpPr/>
      </xdr:nvCxnSpPr>
      <xdr:spPr>
        <a:xfrm>
          <a:off x="685800" y="1667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35585" cy="259080"/>
    <xdr:sp macro="" textlink="">
      <xdr:nvSpPr>
        <xdr:cNvPr id="217" name="テキスト ボックス 216"/>
        <xdr:cNvSpPr txBox="1"/>
      </xdr:nvSpPr>
      <xdr:spPr>
        <a:xfrm>
          <a:off x="474980" y="16532860"/>
          <a:ext cx="235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8" name="直線コネクタ 217"/>
        <xdr:cNvCxnSpPr/>
      </xdr:nvCxnSpPr>
      <xdr:spPr>
        <a:xfrm>
          <a:off x="685800" y="1629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9" name="テキスト ボックス 218"/>
        <xdr:cNvSpPr txBox="1"/>
      </xdr:nvSpPr>
      <xdr:spPr>
        <a:xfrm>
          <a:off x="21145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0" name="直線コネクタ 219"/>
        <xdr:cNvCxnSpPr/>
      </xdr:nvCxnSpPr>
      <xdr:spPr>
        <a:xfrm>
          <a:off x="6858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5630" cy="248920"/>
    <xdr:sp macro="" textlink="">
      <xdr:nvSpPr>
        <xdr:cNvPr id="221" name="テキスト ボックス 220"/>
        <xdr:cNvSpPr txBox="1"/>
      </xdr:nvSpPr>
      <xdr:spPr>
        <a:xfrm>
          <a:off x="166370" y="157708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2" name="直線コネクタ 221"/>
        <xdr:cNvCxnSpPr/>
      </xdr:nvCxnSpPr>
      <xdr:spPr>
        <a:xfrm>
          <a:off x="685800" y="1553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5630" cy="259080"/>
    <xdr:sp macro="" textlink="">
      <xdr:nvSpPr>
        <xdr:cNvPr id="223" name="テキスト ボックス 222"/>
        <xdr:cNvSpPr txBox="1"/>
      </xdr:nvSpPr>
      <xdr:spPr>
        <a:xfrm>
          <a:off x="166370" y="15389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61595</xdr:rowOff>
    </xdr:from>
    <xdr:to xmlns:xdr="http://schemas.openxmlformats.org/drawingml/2006/spreadsheetDrawing">
      <xdr:col>28</xdr:col>
      <xdr:colOff>114300</xdr:colOff>
      <xdr:row>90</xdr:row>
      <xdr:rowOff>61595</xdr:rowOff>
    </xdr:to>
    <xdr:cxnSp macro="">
      <xdr:nvCxnSpPr>
        <xdr:cNvPr id="224" name="直線コネクタ 223"/>
        <xdr:cNvCxnSpPr/>
      </xdr:nvCxnSpPr>
      <xdr:spPr>
        <a:xfrm>
          <a:off x="685800" y="15153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90805</xdr:rowOff>
    </xdr:from>
    <xdr:ext cx="595630" cy="250825"/>
    <xdr:sp macro="" textlink="">
      <xdr:nvSpPr>
        <xdr:cNvPr id="225" name="テキスト ボックス 224"/>
        <xdr:cNvSpPr txBox="1"/>
      </xdr:nvSpPr>
      <xdr:spPr>
        <a:xfrm>
          <a:off x="166370" y="1501457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88</xdr:row>
      <xdr:rowOff>24765</xdr:rowOff>
    </xdr:to>
    <xdr:cxnSp macro="">
      <xdr:nvCxnSpPr>
        <xdr:cNvPr id="226" name="直線コネクタ 225"/>
        <xdr:cNvCxnSpPr/>
      </xdr:nvCxnSpPr>
      <xdr:spPr>
        <a:xfrm>
          <a:off x="6858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53340</xdr:rowOff>
    </xdr:from>
    <xdr:ext cx="595630" cy="240030"/>
    <xdr:sp macro="" textlink="">
      <xdr:nvSpPr>
        <xdr:cNvPr id="227" name="テキスト ボックス 226"/>
        <xdr:cNvSpPr txBox="1"/>
      </xdr:nvSpPr>
      <xdr:spPr>
        <a:xfrm>
          <a:off x="166370" y="1464183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28" name="衛生費グラフ枠"/>
        <xdr:cNvSpPr/>
      </xdr:nvSpPr>
      <xdr:spPr>
        <a:xfrm>
          <a:off x="6858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62230</xdr:rowOff>
    </xdr:from>
    <xdr:to xmlns:xdr="http://schemas.openxmlformats.org/drawingml/2006/spreadsheetDrawing">
      <xdr:col>24</xdr:col>
      <xdr:colOff>62865</xdr:colOff>
      <xdr:row>98</xdr:row>
      <xdr:rowOff>35560</xdr:rowOff>
    </xdr:to>
    <xdr:cxnSp macro="">
      <xdr:nvCxnSpPr>
        <xdr:cNvPr id="229" name="直線コネクタ 228"/>
        <xdr:cNvCxnSpPr/>
      </xdr:nvCxnSpPr>
      <xdr:spPr>
        <a:xfrm flipV="1">
          <a:off x="4176395" y="15321280"/>
          <a:ext cx="1270" cy="1173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39370</xdr:rowOff>
    </xdr:from>
    <xdr:ext cx="534670" cy="259080"/>
    <xdr:sp macro="" textlink="">
      <xdr:nvSpPr>
        <xdr:cNvPr id="230" name="衛生費最小値テキスト"/>
        <xdr:cNvSpPr txBox="1"/>
      </xdr:nvSpPr>
      <xdr:spPr>
        <a:xfrm>
          <a:off x="4229100" y="16498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35560</xdr:rowOff>
    </xdr:from>
    <xdr:to xmlns:xdr="http://schemas.openxmlformats.org/drawingml/2006/spreadsheetDrawing">
      <xdr:col>24</xdr:col>
      <xdr:colOff>152400</xdr:colOff>
      <xdr:row>98</xdr:row>
      <xdr:rowOff>35560</xdr:rowOff>
    </xdr:to>
    <xdr:cxnSp macro="">
      <xdr:nvCxnSpPr>
        <xdr:cNvPr id="231" name="直線コネクタ 230"/>
        <xdr:cNvCxnSpPr/>
      </xdr:nvCxnSpPr>
      <xdr:spPr>
        <a:xfrm>
          <a:off x="4108450" y="164947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8255</xdr:rowOff>
    </xdr:from>
    <xdr:ext cx="598805" cy="253365"/>
    <xdr:sp macro="" textlink="">
      <xdr:nvSpPr>
        <xdr:cNvPr id="232" name="衛生費最大値テキスト"/>
        <xdr:cNvSpPr txBox="1"/>
      </xdr:nvSpPr>
      <xdr:spPr>
        <a:xfrm>
          <a:off x="4229100" y="1509966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177,664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62230</xdr:rowOff>
    </xdr:from>
    <xdr:to xmlns:xdr="http://schemas.openxmlformats.org/drawingml/2006/spreadsheetDrawing">
      <xdr:col>24</xdr:col>
      <xdr:colOff>152400</xdr:colOff>
      <xdr:row>91</xdr:row>
      <xdr:rowOff>62230</xdr:rowOff>
    </xdr:to>
    <xdr:cxnSp macro="">
      <xdr:nvCxnSpPr>
        <xdr:cNvPr id="233" name="直線コネクタ 232"/>
        <xdr:cNvCxnSpPr/>
      </xdr:nvCxnSpPr>
      <xdr:spPr>
        <a:xfrm>
          <a:off x="4108450" y="153212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97</xdr:row>
      <xdr:rowOff>144780</xdr:rowOff>
    </xdr:from>
    <xdr:to xmlns:xdr="http://schemas.openxmlformats.org/drawingml/2006/spreadsheetDrawing">
      <xdr:col>24</xdr:col>
      <xdr:colOff>63500</xdr:colOff>
      <xdr:row>98</xdr:row>
      <xdr:rowOff>17780</xdr:rowOff>
    </xdr:to>
    <xdr:cxnSp macro="">
      <xdr:nvCxnSpPr>
        <xdr:cNvPr id="234" name="直線コネクタ 233"/>
        <xdr:cNvCxnSpPr/>
      </xdr:nvCxnSpPr>
      <xdr:spPr>
        <a:xfrm flipV="1">
          <a:off x="3429000" y="16432530"/>
          <a:ext cx="7493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141605</xdr:rowOff>
    </xdr:from>
    <xdr:ext cx="534670" cy="259080"/>
    <xdr:sp macro="" textlink="">
      <xdr:nvSpPr>
        <xdr:cNvPr id="235" name="衛生費平均値テキスト"/>
        <xdr:cNvSpPr txBox="1"/>
      </xdr:nvSpPr>
      <xdr:spPr>
        <a:xfrm>
          <a:off x="4229100" y="160864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51,089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118745</xdr:rowOff>
    </xdr:from>
    <xdr:to xmlns:xdr="http://schemas.openxmlformats.org/drawingml/2006/spreadsheetDrawing">
      <xdr:col>24</xdr:col>
      <xdr:colOff>114300</xdr:colOff>
      <xdr:row>97</xdr:row>
      <xdr:rowOff>48895</xdr:rowOff>
    </xdr:to>
    <xdr:sp macro="" textlink="">
      <xdr:nvSpPr>
        <xdr:cNvPr id="236" name="フローチャート: 判断 235"/>
        <xdr:cNvSpPr/>
      </xdr:nvSpPr>
      <xdr:spPr>
        <a:xfrm>
          <a:off x="4127500" y="162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17780</xdr:rowOff>
    </xdr:from>
    <xdr:to xmlns:xdr="http://schemas.openxmlformats.org/drawingml/2006/spreadsheetDrawing">
      <xdr:col>19</xdr:col>
      <xdr:colOff>171450</xdr:colOff>
      <xdr:row>98</xdr:row>
      <xdr:rowOff>33020</xdr:rowOff>
    </xdr:to>
    <xdr:cxnSp macro="">
      <xdr:nvCxnSpPr>
        <xdr:cNvPr id="237" name="直線コネクタ 236"/>
        <xdr:cNvCxnSpPr/>
      </xdr:nvCxnSpPr>
      <xdr:spPr>
        <a:xfrm flipV="1">
          <a:off x="2622550" y="16476980"/>
          <a:ext cx="8064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97790</xdr:rowOff>
    </xdr:from>
    <xdr:to xmlns:xdr="http://schemas.openxmlformats.org/drawingml/2006/spreadsheetDrawing">
      <xdr:col>20</xdr:col>
      <xdr:colOff>38100</xdr:colOff>
      <xdr:row>97</xdr:row>
      <xdr:rowOff>27940</xdr:rowOff>
    </xdr:to>
    <xdr:sp macro="" textlink="">
      <xdr:nvSpPr>
        <xdr:cNvPr id="238" name="フローチャート: 判断 237"/>
        <xdr:cNvSpPr/>
      </xdr:nvSpPr>
      <xdr:spPr>
        <a:xfrm>
          <a:off x="3384550" y="162140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44450</xdr:rowOff>
    </xdr:from>
    <xdr:ext cx="521335" cy="259080"/>
    <xdr:sp macro="" textlink="">
      <xdr:nvSpPr>
        <xdr:cNvPr id="239" name="テキスト ボックス 238"/>
        <xdr:cNvSpPr txBox="1"/>
      </xdr:nvSpPr>
      <xdr:spPr>
        <a:xfrm>
          <a:off x="3187065" y="1598930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29210</xdr:rowOff>
    </xdr:from>
    <xdr:to xmlns:xdr="http://schemas.openxmlformats.org/drawingml/2006/spreadsheetDrawing">
      <xdr:col>15</xdr:col>
      <xdr:colOff>50800</xdr:colOff>
      <xdr:row>98</xdr:row>
      <xdr:rowOff>33020</xdr:rowOff>
    </xdr:to>
    <xdr:cxnSp macro="">
      <xdr:nvCxnSpPr>
        <xdr:cNvPr id="240" name="直線コネクタ 239"/>
        <xdr:cNvCxnSpPr/>
      </xdr:nvCxnSpPr>
      <xdr:spPr>
        <a:xfrm>
          <a:off x="1828800" y="16488410"/>
          <a:ext cx="7937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107315</xdr:rowOff>
    </xdr:from>
    <xdr:to xmlns:xdr="http://schemas.openxmlformats.org/drawingml/2006/spreadsheetDrawing">
      <xdr:col>15</xdr:col>
      <xdr:colOff>101600</xdr:colOff>
      <xdr:row>97</xdr:row>
      <xdr:rowOff>37465</xdr:rowOff>
    </xdr:to>
    <xdr:sp macro="" textlink="">
      <xdr:nvSpPr>
        <xdr:cNvPr id="241" name="フローチャート: 判断 240"/>
        <xdr:cNvSpPr/>
      </xdr:nvSpPr>
      <xdr:spPr>
        <a:xfrm>
          <a:off x="2571750" y="162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53975</xdr:rowOff>
    </xdr:from>
    <xdr:ext cx="521335" cy="249555"/>
    <xdr:sp macro="" textlink="">
      <xdr:nvSpPr>
        <xdr:cNvPr id="242" name="テキスト ボックス 241"/>
        <xdr:cNvSpPr txBox="1"/>
      </xdr:nvSpPr>
      <xdr:spPr>
        <a:xfrm>
          <a:off x="2393315" y="15998825"/>
          <a:ext cx="5213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98</xdr:row>
      <xdr:rowOff>27940</xdr:rowOff>
    </xdr:from>
    <xdr:to xmlns:xdr="http://schemas.openxmlformats.org/drawingml/2006/spreadsheetDrawing">
      <xdr:col>10</xdr:col>
      <xdr:colOff>114300</xdr:colOff>
      <xdr:row>98</xdr:row>
      <xdr:rowOff>29210</xdr:rowOff>
    </xdr:to>
    <xdr:cxnSp macro="">
      <xdr:nvCxnSpPr>
        <xdr:cNvPr id="243" name="直線コネクタ 242"/>
        <xdr:cNvCxnSpPr/>
      </xdr:nvCxnSpPr>
      <xdr:spPr>
        <a:xfrm>
          <a:off x="1028700" y="16487140"/>
          <a:ext cx="8001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139065</xdr:rowOff>
    </xdr:from>
    <xdr:to xmlns:xdr="http://schemas.openxmlformats.org/drawingml/2006/spreadsheetDrawing">
      <xdr:col>10</xdr:col>
      <xdr:colOff>165100</xdr:colOff>
      <xdr:row>97</xdr:row>
      <xdr:rowOff>69215</xdr:rowOff>
    </xdr:to>
    <xdr:sp macro="" textlink="">
      <xdr:nvSpPr>
        <xdr:cNvPr id="244" name="フローチャート: 判断 243"/>
        <xdr:cNvSpPr/>
      </xdr:nvSpPr>
      <xdr:spPr>
        <a:xfrm>
          <a:off x="1778000" y="1625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86360</xdr:rowOff>
    </xdr:from>
    <xdr:ext cx="534670" cy="251460"/>
    <xdr:sp macro="" textlink="">
      <xdr:nvSpPr>
        <xdr:cNvPr id="245" name="テキスト ボックス 244"/>
        <xdr:cNvSpPr txBox="1"/>
      </xdr:nvSpPr>
      <xdr:spPr>
        <a:xfrm>
          <a:off x="1580515" y="1603121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125730</xdr:rowOff>
    </xdr:from>
    <xdr:to xmlns:xdr="http://schemas.openxmlformats.org/drawingml/2006/spreadsheetDrawing">
      <xdr:col>6</xdr:col>
      <xdr:colOff>38100</xdr:colOff>
      <xdr:row>97</xdr:row>
      <xdr:rowOff>55880</xdr:rowOff>
    </xdr:to>
    <xdr:sp macro="" textlink="">
      <xdr:nvSpPr>
        <xdr:cNvPr id="246" name="フローチャート: 判断 245"/>
        <xdr:cNvSpPr/>
      </xdr:nvSpPr>
      <xdr:spPr>
        <a:xfrm>
          <a:off x="984250" y="162420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72390</xdr:rowOff>
    </xdr:from>
    <xdr:ext cx="521335" cy="259080"/>
    <xdr:sp macro="" textlink="">
      <xdr:nvSpPr>
        <xdr:cNvPr id="247" name="テキスト ボックス 246"/>
        <xdr:cNvSpPr txBox="1"/>
      </xdr:nvSpPr>
      <xdr:spPr>
        <a:xfrm>
          <a:off x="786765" y="1601724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101</xdr:row>
      <xdr:rowOff>80010</xdr:rowOff>
    </xdr:from>
    <xdr:ext cx="762000" cy="259080"/>
    <xdr:sp macro="" textlink="">
      <xdr:nvSpPr>
        <xdr:cNvPr id="249" name="テキスト ボックス 248"/>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48665" cy="259080"/>
    <xdr:sp macro="" textlink="">
      <xdr:nvSpPr>
        <xdr:cNvPr id="250" name="テキスト ボックス 249"/>
        <xdr:cNvSpPr txBox="1"/>
      </xdr:nvSpPr>
      <xdr:spPr>
        <a:xfrm>
          <a:off x="2451100" y="170535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101</xdr:row>
      <xdr:rowOff>80010</xdr:rowOff>
    </xdr:from>
    <xdr:ext cx="762000" cy="259080"/>
    <xdr:sp macro="" textlink="">
      <xdr:nvSpPr>
        <xdr:cNvPr id="252" name="テキスト ボックス 251"/>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93980</xdr:rowOff>
    </xdr:from>
    <xdr:to xmlns:xdr="http://schemas.openxmlformats.org/drawingml/2006/spreadsheetDrawing">
      <xdr:col>24</xdr:col>
      <xdr:colOff>114300</xdr:colOff>
      <xdr:row>98</xdr:row>
      <xdr:rowOff>24130</xdr:rowOff>
    </xdr:to>
    <xdr:sp macro="" textlink="">
      <xdr:nvSpPr>
        <xdr:cNvPr id="253" name="楕円 252"/>
        <xdr:cNvSpPr/>
      </xdr:nvSpPr>
      <xdr:spPr>
        <a:xfrm>
          <a:off x="4127500" y="1638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8890</xdr:rowOff>
    </xdr:from>
    <xdr:ext cx="534670" cy="248920"/>
    <xdr:sp macro="" textlink="">
      <xdr:nvSpPr>
        <xdr:cNvPr id="254" name="衛生費該当値テキスト"/>
        <xdr:cNvSpPr txBox="1"/>
      </xdr:nvSpPr>
      <xdr:spPr>
        <a:xfrm>
          <a:off x="4229100" y="1629664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137795</xdr:rowOff>
    </xdr:from>
    <xdr:to xmlns:xdr="http://schemas.openxmlformats.org/drawingml/2006/spreadsheetDrawing">
      <xdr:col>20</xdr:col>
      <xdr:colOff>38100</xdr:colOff>
      <xdr:row>98</xdr:row>
      <xdr:rowOff>67945</xdr:rowOff>
    </xdr:to>
    <xdr:sp macro="" textlink="">
      <xdr:nvSpPr>
        <xdr:cNvPr id="255" name="楕円 254"/>
        <xdr:cNvSpPr/>
      </xdr:nvSpPr>
      <xdr:spPr>
        <a:xfrm>
          <a:off x="3384550" y="164255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59055</xdr:rowOff>
    </xdr:from>
    <xdr:ext cx="521335" cy="259080"/>
    <xdr:sp macro="" textlink="">
      <xdr:nvSpPr>
        <xdr:cNvPr id="256" name="テキスト ボックス 255"/>
        <xdr:cNvSpPr txBox="1"/>
      </xdr:nvSpPr>
      <xdr:spPr>
        <a:xfrm>
          <a:off x="3187065" y="1651825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153670</xdr:rowOff>
    </xdr:from>
    <xdr:to xmlns:xdr="http://schemas.openxmlformats.org/drawingml/2006/spreadsheetDrawing">
      <xdr:col>15</xdr:col>
      <xdr:colOff>101600</xdr:colOff>
      <xdr:row>98</xdr:row>
      <xdr:rowOff>83820</xdr:rowOff>
    </xdr:to>
    <xdr:sp macro="" textlink="">
      <xdr:nvSpPr>
        <xdr:cNvPr id="257" name="楕円 256"/>
        <xdr:cNvSpPr/>
      </xdr:nvSpPr>
      <xdr:spPr>
        <a:xfrm>
          <a:off x="2571750" y="1644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74930</xdr:rowOff>
    </xdr:from>
    <xdr:ext cx="521335" cy="251460"/>
    <xdr:sp macro="" textlink="">
      <xdr:nvSpPr>
        <xdr:cNvPr id="258" name="テキスト ボックス 257"/>
        <xdr:cNvSpPr txBox="1"/>
      </xdr:nvSpPr>
      <xdr:spPr>
        <a:xfrm>
          <a:off x="2393315" y="1653413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149225</xdr:rowOff>
    </xdr:from>
    <xdr:to xmlns:xdr="http://schemas.openxmlformats.org/drawingml/2006/spreadsheetDrawing">
      <xdr:col>10</xdr:col>
      <xdr:colOff>165100</xdr:colOff>
      <xdr:row>98</xdr:row>
      <xdr:rowOff>79375</xdr:rowOff>
    </xdr:to>
    <xdr:sp macro="" textlink="">
      <xdr:nvSpPr>
        <xdr:cNvPr id="259" name="楕円 258"/>
        <xdr:cNvSpPr/>
      </xdr:nvSpPr>
      <xdr:spPr>
        <a:xfrm>
          <a:off x="1778000" y="1643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70485</xdr:rowOff>
    </xdr:from>
    <xdr:ext cx="534670" cy="259080"/>
    <xdr:sp macro="" textlink="">
      <xdr:nvSpPr>
        <xdr:cNvPr id="260" name="テキスト ボックス 259"/>
        <xdr:cNvSpPr txBox="1"/>
      </xdr:nvSpPr>
      <xdr:spPr>
        <a:xfrm>
          <a:off x="1580515" y="16529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148590</xdr:rowOff>
    </xdr:from>
    <xdr:to xmlns:xdr="http://schemas.openxmlformats.org/drawingml/2006/spreadsheetDrawing">
      <xdr:col>6</xdr:col>
      <xdr:colOff>38100</xdr:colOff>
      <xdr:row>98</xdr:row>
      <xdr:rowOff>78740</xdr:rowOff>
    </xdr:to>
    <xdr:sp macro="" textlink="">
      <xdr:nvSpPr>
        <xdr:cNvPr id="261" name="楕円 260"/>
        <xdr:cNvSpPr/>
      </xdr:nvSpPr>
      <xdr:spPr>
        <a:xfrm>
          <a:off x="984250" y="164363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69850</xdr:rowOff>
    </xdr:from>
    <xdr:ext cx="521335" cy="259080"/>
    <xdr:sp macro="" textlink="">
      <xdr:nvSpPr>
        <xdr:cNvPr id="262" name="テキスト ボックス 261"/>
        <xdr:cNvSpPr txBox="1"/>
      </xdr:nvSpPr>
      <xdr:spPr>
        <a:xfrm>
          <a:off x="786765" y="1652905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55880</xdr:rowOff>
    </xdr:from>
    <xdr:to xmlns:xdr="http://schemas.openxmlformats.org/drawingml/2006/spreadsheetDrawing">
      <xdr:col>59</xdr:col>
      <xdr:colOff>50800</xdr:colOff>
      <xdr:row>25</xdr:row>
      <xdr:rowOff>31115</xdr:rowOff>
    </xdr:to>
    <xdr:sp macro="" textlink="">
      <xdr:nvSpPr>
        <xdr:cNvPr id="263" name="正方形/長方形 262"/>
        <xdr:cNvSpPr/>
      </xdr:nvSpPr>
      <xdr:spPr>
        <a:xfrm>
          <a:off x="5956300" y="39154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55880</xdr:rowOff>
    </xdr:from>
    <xdr:to xmlns:xdr="http://schemas.openxmlformats.org/drawingml/2006/spreadsheetDrawing">
      <xdr:col>43</xdr:col>
      <xdr:colOff>63500</xdr:colOff>
      <xdr:row>26</xdr:row>
      <xdr:rowOff>136525</xdr:rowOff>
    </xdr:to>
    <xdr:sp macro="" textlink="">
      <xdr:nvSpPr>
        <xdr:cNvPr id="264" name="正方形/長方形 263"/>
        <xdr:cNvSpPr/>
      </xdr:nvSpPr>
      <xdr:spPr>
        <a:xfrm>
          <a:off x="60642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86995</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0642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55880</xdr:rowOff>
    </xdr:from>
    <xdr:to xmlns:xdr="http://schemas.openxmlformats.org/drawingml/2006/spreadsheetDrawing">
      <xdr:col>48</xdr:col>
      <xdr:colOff>127000</xdr:colOff>
      <xdr:row>26</xdr:row>
      <xdr:rowOff>136525</xdr:rowOff>
    </xdr:to>
    <xdr:sp macro="" textlink="">
      <xdr:nvSpPr>
        <xdr:cNvPr id="266" name="正方形/長方形 265"/>
        <xdr:cNvSpPr/>
      </xdr:nvSpPr>
      <xdr:spPr>
        <a:xfrm>
          <a:off x="69850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86995</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69850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55880</xdr:rowOff>
    </xdr:from>
    <xdr:to xmlns:xdr="http://schemas.openxmlformats.org/drawingml/2006/spreadsheetDrawing">
      <xdr:col>54</xdr:col>
      <xdr:colOff>127000</xdr:colOff>
      <xdr:row>26</xdr:row>
      <xdr:rowOff>136525</xdr:rowOff>
    </xdr:to>
    <xdr:sp macro="" textlink="">
      <xdr:nvSpPr>
        <xdr:cNvPr id="268" name="正方形/長方形 267"/>
        <xdr:cNvSpPr/>
      </xdr:nvSpPr>
      <xdr:spPr>
        <a:xfrm>
          <a:off x="8013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26</xdr:row>
      <xdr:rowOff>86995</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013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80645</xdr:rowOff>
    </xdr:to>
    <xdr:sp macro="" textlink="">
      <xdr:nvSpPr>
        <xdr:cNvPr id="270" name="正方形/長方形 269"/>
        <xdr:cNvSpPr/>
      </xdr:nvSpPr>
      <xdr:spPr>
        <a:xfrm>
          <a:off x="5956300" y="47224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5715</xdr:rowOff>
    </xdr:from>
    <xdr:ext cx="336550" cy="218440"/>
    <xdr:sp macro="" textlink="">
      <xdr:nvSpPr>
        <xdr:cNvPr id="271" name="テキスト ボックス 270"/>
        <xdr:cNvSpPr txBox="1"/>
      </xdr:nvSpPr>
      <xdr:spPr>
        <a:xfrm>
          <a:off x="5918200" y="4535805"/>
          <a:ext cx="33655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80645</xdr:rowOff>
    </xdr:from>
    <xdr:to xmlns:xdr="http://schemas.openxmlformats.org/drawingml/2006/spreadsheetDrawing">
      <xdr:col>59</xdr:col>
      <xdr:colOff>50800</xdr:colOff>
      <xdr:row>41</xdr:row>
      <xdr:rowOff>80645</xdr:rowOff>
    </xdr:to>
    <xdr:cxnSp macro="">
      <xdr:nvCxnSpPr>
        <xdr:cNvPr id="272" name="直線コネクタ 271"/>
        <xdr:cNvCxnSpPr/>
      </xdr:nvCxnSpPr>
      <xdr:spPr>
        <a:xfrm>
          <a:off x="5956300" y="6957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136525</xdr:rowOff>
    </xdr:from>
    <xdr:to xmlns:xdr="http://schemas.openxmlformats.org/drawingml/2006/spreadsheetDrawing">
      <xdr:col>59</xdr:col>
      <xdr:colOff>50800</xdr:colOff>
      <xdr:row>38</xdr:row>
      <xdr:rowOff>136525</xdr:rowOff>
    </xdr:to>
    <xdr:cxnSp macro="">
      <xdr:nvCxnSpPr>
        <xdr:cNvPr id="273" name="直線コネクタ 272"/>
        <xdr:cNvCxnSpPr/>
      </xdr:nvCxnSpPr>
      <xdr:spPr>
        <a:xfrm>
          <a:off x="5956300" y="65106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165100</xdr:rowOff>
    </xdr:from>
    <xdr:ext cx="235585" cy="240030"/>
    <xdr:sp macro="" textlink="">
      <xdr:nvSpPr>
        <xdr:cNvPr id="274" name="テキスト ボックス 273"/>
        <xdr:cNvSpPr txBox="1"/>
      </xdr:nvSpPr>
      <xdr:spPr>
        <a:xfrm>
          <a:off x="5726430" y="6371590"/>
          <a:ext cx="23558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24765</xdr:rowOff>
    </xdr:from>
    <xdr:to xmlns:xdr="http://schemas.openxmlformats.org/drawingml/2006/spreadsheetDrawing">
      <xdr:col>59</xdr:col>
      <xdr:colOff>50800</xdr:colOff>
      <xdr:row>36</xdr:row>
      <xdr:rowOff>24765</xdr:rowOff>
    </xdr:to>
    <xdr:cxnSp macro="">
      <xdr:nvCxnSpPr>
        <xdr:cNvPr id="275" name="直線コネクタ 274"/>
        <xdr:cNvCxnSpPr/>
      </xdr:nvCxnSpPr>
      <xdr:spPr>
        <a:xfrm>
          <a:off x="5956300" y="60636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53340</xdr:rowOff>
    </xdr:from>
    <xdr:ext cx="454025" cy="240030"/>
    <xdr:sp macro="" textlink="">
      <xdr:nvSpPr>
        <xdr:cNvPr id="276" name="テキスト ボックス 275"/>
        <xdr:cNvSpPr txBox="1"/>
      </xdr:nvSpPr>
      <xdr:spPr>
        <a:xfrm>
          <a:off x="5527040" y="5924550"/>
          <a:ext cx="45402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80645</xdr:rowOff>
    </xdr:from>
    <xdr:to xmlns:xdr="http://schemas.openxmlformats.org/drawingml/2006/spreadsheetDrawing">
      <xdr:col>59</xdr:col>
      <xdr:colOff>50800</xdr:colOff>
      <xdr:row>33</xdr:row>
      <xdr:rowOff>80645</xdr:rowOff>
    </xdr:to>
    <xdr:cxnSp macro="">
      <xdr:nvCxnSpPr>
        <xdr:cNvPr id="277" name="直線コネクタ 276"/>
        <xdr:cNvCxnSpPr/>
      </xdr:nvCxnSpPr>
      <xdr:spPr>
        <a:xfrm>
          <a:off x="5956300" y="56165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109220</xdr:rowOff>
    </xdr:from>
    <xdr:ext cx="454025" cy="240030"/>
    <xdr:sp macro="" textlink="">
      <xdr:nvSpPr>
        <xdr:cNvPr id="278" name="テキスト ボックス 277"/>
        <xdr:cNvSpPr txBox="1"/>
      </xdr:nvSpPr>
      <xdr:spPr>
        <a:xfrm>
          <a:off x="5527040" y="5477510"/>
          <a:ext cx="45402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136525</xdr:rowOff>
    </xdr:from>
    <xdr:to xmlns:xdr="http://schemas.openxmlformats.org/drawingml/2006/spreadsheetDrawing">
      <xdr:col>59</xdr:col>
      <xdr:colOff>50800</xdr:colOff>
      <xdr:row>30</xdr:row>
      <xdr:rowOff>136525</xdr:rowOff>
    </xdr:to>
    <xdr:cxnSp macro="">
      <xdr:nvCxnSpPr>
        <xdr:cNvPr id="279" name="直線コネクタ 278"/>
        <xdr:cNvCxnSpPr/>
      </xdr:nvCxnSpPr>
      <xdr:spPr>
        <a:xfrm>
          <a:off x="5956300" y="51695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165100</xdr:rowOff>
    </xdr:from>
    <xdr:ext cx="454025" cy="240030"/>
    <xdr:sp macro="" textlink="">
      <xdr:nvSpPr>
        <xdr:cNvPr id="280" name="テキスト ボックス 279"/>
        <xdr:cNvSpPr txBox="1"/>
      </xdr:nvSpPr>
      <xdr:spPr>
        <a:xfrm>
          <a:off x="5527040" y="5030470"/>
          <a:ext cx="45402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28</xdr:row>
      <xdr:rowOff>24765</xdr:rowOff>
    </xdr:to>
    <xdr:cxnSp macro="">
      <xdr:nvCxnSpPr>
        <xdr:cNvPr id="281" name="直線コネクタ 280"/>
        <xdr:cNvCxnSpPr/>
      </xdr:nvCxnSpPr>
      <xdr:spPr>
        <a:xfrm>
          <a:off x="5956300" y="4722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53340</xdr:rowOff>
    </xdr:from>
    <xdr:ext cx="454025" cy="240030"/>
    <xdr:sp macro="" textlink="">
      <xdr:nvSpPr>
        <xdr:cNvPr id="282" name="テキスト ボックス 281"/>
        <xdr:cNvSpPr txBox="1"/>
      </xdr:nvSpPr>
      <xdr:spPr>
        <a:xfrm>
          <a:off x="5527040" y="4583430"/>
          <a:ext cx="45402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80645</xdr:rowOff>
    </xdr:to>
    <xdr:sp macro="" textlink="">
      <xdr:nvSpPr>
        <xdr:cNvPr id="283" name="労働費グラフ枠"/>
        <xdr:cNvSpPr/>
      </xdr:nvSpPr>
      <xdr:spPr>
        <a:xfrm>
          <a:off x="5956300" y="47224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30</xdr:row>
      <xdr:rowOff>69215</xdr:rowOff>
    </xdr:from>
    <xdr:to xmlns:xdr="http://schemas.openxmlformats.org/drawingml/2006/spreadsheetDrawing">
      <xdr:col>54</xdr:col>
      <xdr:colOff>171450</xdr:colOff>
      <xdr:row>38</xdr:row>
      <xdr:rowOff>136525</xdr:rowOff>
    </xdr:to>
    <xdr:cxnSp macro="">
      <xdr:nvCxnSpPr>
        <xdr:cNvPr id="284" name="直線コネクタ 283"/>
        <xdr:cNvCxnSpPr/>
      </xdr:nvCxnSpPr>
      <xdr:spPr>
        <a:xfrm flipV="1">
          <a:off x="9429750" y="5102225"/>
          <a:ext cx="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140335</xdr:rowOff>
    </xdr:from>
    <xdr:ext cx="236220" cy="241935"/>
    <xdr:sp macro="" textlink="">
      <xdr:nvSpPr>
        <xdr:cNvPr id="285" name="労働費最小値テキスト"/>
        <xdr:cNvSpPr txBox="1"/>
      </xdr:nvSpPr>
      <xdr:spPr>
        <a:xfrm>
          <a:off x="9480550" y="6514465"/>
          <a:ext cx="23622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136525</xdr:rowOff>
    </xdr:from>
    <xdr:to xmlns:xdr="http://schemas.openxmlformats.org/drawingml/2006/spreadsheetDrawing">
      <xdr:col>55</xdr:col>
      <xdr:colOff>88900</xdr:colOff>
      <xdr:row>38</xdr:row>
      <xdr:rowOff>136525</xdr:rowOff>
    </xdr:to>
    <xdr:cxnSp macro="">
      <xdr:nvCxnSpPr>
        <xdr:cNvPr id="286" name="直線コネクタ 285"/>
        <xdr:cNvCxnSpPr/>
      </xdr:nvCxnSpPr>
      <xdr:spPr>
        <a:xfrm>
          <a:off x="9359900" y="65106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17145</xdr:rowOff>
    </xdr:from>
    <xdr:ext cx="456565" cy="240030"/>
    <xdr:sp macro="" textlink="">
      <xdr:nvSpPr>
        <xdr:cNvPr id="287" name="労働費最大値テキスト"/>
        <xdr:cNvSpPr txBox="1"/>
      </xdr:nvSpPr>
      <xdr:spPr>
        <a:xfrm>
          <a:off x="9480550" y="4882515"/>
          <a:ext cx="4565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6,303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69215</xdr:rowOff>
    </xdr:from>
    <xdr:to xmlns:xdr="http://schemas.openxmlformats.org/drawingml/2006/spreadsheetDrawing">
      <xdr:col>55</xdr:col>
      <xdr:colOff>88900</xdr:colOff>
      <xdr:row>30</xdr:row>
      <xdr:rowOff>69215</xdr:rowOff>
    </xdr:to>
    <xdr:cxnSp macro="">
      <xdr:nvCxnSpPr>
        <xdr:cNvPr id="288" name="直線コネクタ 287"/>
        <xdr:cNvCxnSpPr/>
      </xdr:nvCxnSpPr>
      <xdr:spPr>
        <a:xfrm>
          <a:off x="9359900" y="51022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132080</xdr:rowOff>
    </xdr:from>
    <xdr:to xmlns:xdr="http://schemas.openxmlformats.org/drawingml/2006/spreadsheetDrawing">
      <xdr:col>55</xdr:col>
      <xdr:colOff>0</xdr:colOff>
      <xdr:row>38</xdr:row>
      <xdr:rowOff>134620</xdr:rowOff>
    </xdr:to>
    <xdr:cxnSp macro="">
      <xdr:nvCxnSpPr>
        <xdr:cNvPr id="289" name="直線コネクタ 288"/>
        <xdr:cNvCxnSpPr/>
      </xdr:nvCxnSpPr>
      <xdr:spPr>
        <a:xfrm>
          <a:off x="8686800" y="6506210"/>
          <a:ext cx="7429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120650</xdr:rowOff>
    </xdr:from>
    <xdr:ext cx="365125" cy="251460"/>
    <xdr:sp macro="" textlink="">
      <xdr:nvSpPr>
        <xdr:cNvPr id="290" name="労働費平均値テキスト"/>
        <xdr:cNvSpPr txBox="1"/>
      </xdr:nvSpPr>
      <xdr:spPr>
        <a:xfrm>
          <a:off x="9480550" y="6159500"/>
          <a:ext cx="36512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98425</xdr:rowOff>
    </xdr:from>
    <xdr:to xmlns:xdr="http://schemas.openxmlformats.org/drawingml/2006/spreadsheetDrawing">
      <xdr:col>55</xdr:col>
      <xdr:colOff>50800</xdr:colOff>
      <xdr:row>38</xdr:row>
      <xdr:rowOff>30480</xdr:rowOff>
    </xdr:to>
    <xdr:sp macro="" textlink="">
      <xdr:nvSpPr>
        <xdr:cNvPr id="291" name="フローチャート: 判断 290"/>
        <xdr:cNvSpPr/>
      </xdr:nvSpPr>
      <xdr:spPr>
        <a:xfrm>
          <a:off x="9398000" y="630491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38</xdr:row>
      <xdr:rowOff>132080</xdr:rowOff>
    </xdr:from>
    <xdr:to xmlns:xdr="http://schemas.openxmlformats.org/drawingml/2006/spreadsheetDrawing">
      <xdr:col>50</xdr:col>
      <xdr:colOff>114300</xdr:colOff>
      <xdr:row>38</xdr:row>
      <xdr:rowOff>135255</xdr:rowOff>
    </xdr:to>
    <xdr:cxnSp macro="">
      <xdr:nvCxnSpPr>
        <xdr:cNvPr id="292" name="直線コネクタ 291"/>
        <xdr:cNvCxnSpPr/>
      </xdr:nvCxnSpPr>
      <xdr:spPr>
        <a:xfrm flipV="1">
          <a:off x="7886700" y="6506210"/>
          <a:ext cx="8001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95250</xdr:rowOff>
    </xdr:from>
    <xdr:to xmlns:xdr="http://schemas.openxmlformats.org/drawingml/2006/spreadsheetDrawing">
      <xdr:col>50</xdr:col>
      <xdr:colOff>165100</xdr:colOff>
      <xdr:row>38</xdr:row>
      <xdr:rowOff>26670</xdr:rowOff>
    </xdr:to>
    <xdr:sp macro="" textlink="">
      <xdr:nvSpPr>
        <xdr:cNvPr id="293" name="フローチャート: 判断 292"/>
        <xdr:cNvSpPr/>
      </xdr:nvSpPr>
      <xdr:spPr>
        <a:xfrm>
          <a:off x="8636000" y="63017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42545</xdr:rowOff>
    </xdr:from>
    <xdr:ext cx="378460" cy="251460"/>
    <xdr:sp macro="" textlink="">
      <xdr:nvSpPr>
        <xdr:cNvPr id="294" name="テキスト ボックス 293"/>
        <xdr:cNvSpPr txBox="1"/>
      </xdr:nvSpPr>
      <xdr:spPr>
        <a:xfrm>
          <a:off x="8516620" y="608139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97790</xdr:rowOff>
    </xdr:from>
    <xdr:to xmlns:xdr="http://schemas.openxmlformats.org/drawingml/2006/spreadsheetDrawing">
      <xdr:col>45</xdr:col>
      <xdr:colOff>171450</xdr:colOff>
      <xdr:row>38</xdr:row>
      <xdr:rowOff>135255</xdr:rowOff>
    </xdr:to>
    <xdr:cxnSp macro="">
      <xdr:nvCxnSpPr>
        <xdr:cNvPr id="295" name="直線コネクタ 294"/>
        <xdr:cNvCxnSpPr/>
      </xdr:nvCxnSpPr>
      <xdr:spPr>
        <a:xfrm>
          <a:off x="7080250" y="6471920"/>
          <a:ext cx="80645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71120</xdr:rowOff>
    </xdr:from>
    <xdr:to xmlns:xdr="http://schemas.openxmlformats.org/drawingml/2006/spreadsheetDrawing">
      <xdr:col>46</xdr:col>
      <xdr:colOff>38100</xdr:colOff>
      <xdr:row>38</xdr:row>
      <xdr:rowOff>2540</xdr:rowOff>
    </xdr:to>
    <xdr:sp macro="" textlink="">
      <xdr:nvSpPr>
        <xdr:cNvPr id="296" name="フローチャート: 判断 295"/>
        <xdr:cNvSpPr/>
      </xdr:nvSpPr>
      <xdr:spPr>
        <a:xfrm>
          <a:off x="7842250" y="627761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171450</xdr:colOff>
      <xdr:row>36</xdr:row>
      <xdr:rowOff>18415</xdr:rowOff>
    </xdr:from>
    <xdr:ext cx="378460" cy="240030"/>
    <xdr:sp macro="" textlink="">
      <xdr:nvSpPr>
        <xdr:cNvPr id="297" name="テキスト ボックス 296"/>
        <xdr:cNvSpPr txBox="1"/>
      </xdr:nvSpPr>
      <xdr:spPr>
        <a:xfrm>
          <a:off x="7715250" y="6057265"/>
          <a:ext cx="37846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97155</xdr:rowOff>
    </xdr:from>
    <xdr:to xmlns:xdr="http://schemas.openxmlformats.org/drawingml/2006/spreadsheetDrawing">
      <xdr:col>41</xdr:col>
      <xdr:colOff>50800</xdr:colOff>
      <xdr:row>38</xdr:row>
      <xdr:rowOff>97790</xdr:rowOff>
    </xdr:to>
    <xdr:cxnSp macro="">
      <xdr:nvCxnSpPr>
        <xdr:cNvPr id="298" name="直線コネクタ 297"/>
        <xdr:cNvCxnSpPr/>
      </xdr:nvCxnSpPr>
      <xdr:spPr>
        <a:xfrm>
          <a:off x="6286500" y="6471285"/>
          <a:ext cx="7937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88265</xdr:rowOff>
    </xdr:from>
    <xdr:to xmlns:xdr="http://schemas.openxmlformats.org/drawingml/2006/spreadsheetDrawing">
      <xdr:col>41</xdr:col>
      <xdr:colOff>101600</xdr:colOff>
      <xdr:row>38</xdr:row>
      <xdr:rowOff>19685</xdr:rowOff>
    </xdr:to>
    <xdr:sp macro="" textlink="">
      <xdr:nvSpPr>
        <xdr:cNvPr id="299" name="フローチャート: 判断 298"/>
        <xdr:cNvSpPr/>
      </xdr:nvSpPr>
      <xdr:spPr>
        <a:xfrm>
          <a:off x="7029450" y="62947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36195</xdr:rowOff>
    </xdr:from>
    <xdr:ext cx="378460" cy="241935"/>
    <xdr:sp macro="" textlink="">
      <xdr:nvSpPr>
        <xdr:cNvPr id="300" name="テキスト ボックス 299"/>
        <xdr:cNvSpPr txBox="1"/>
      </xdr:nvSpPr>
      <xdr:spPr>
        <a:xfrm>
          <a:off x="6910070" y="6075045"/>
          <a:ext cx="3784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36830</xdr:rowOff>
    </xdr:from>
    <xdr:to xmlns:xdr="http://schemas.openxmlformats.org/drawingml/2006/spreadsheetDrawing">
      <xdr:col>36</xdr:col>
      <xdr:colOff>165100</xdr:colOff>
      <xdr:row>36</xdr:row>
      <xdr:rowOff>135890</xdr:rowOff>
    </xdr:to>
    <xdr:sp macro="" textlink="">
      <xdr:nvSpPr>
        <xdr:cNvPr id="301" name="フローチャート: 判断 300"/>
        <xdr:cNvSpPr/>
      </xdr:nvSpPr>
      <xdr:spPr>
        <a:xfrm>
          <a:off x="6235700" y="60756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34</xdr:row>
      <xdr:rowOff>151765</xdr:rowOff>
    </xdr:from>
    <xdr:ext cx="469900" cy="251460"/>
    <xdr:sp macro="" textlink="">
      <xdr:nvSpPr>
        <xdr:cNvPr id="302" name="テキスト ボックス 301"/>
        <xdr:cNvSpPr txBox="1"/>
      </xdr:nvSpPr>
      <xdr:spPr>
        <a:xfrm>
          <a:off x="6070600" y="585533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78105</xdr:rowOff>
    </xdr:from>
    <xdr:ext cx="762000" cy="253365"/>
    <xdr:sp macro="" textlink="">
      <xdr:nvSpPr>
        <xdr:cNvPr id="303" name="テキスト ボックス 302"/>
        <xdr:cNvSpPr txBox="1"/>
      </xdr:nvSpPr>
      <xdr:spPr>
        <a:xfrm>
          <a:off x="92583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78105</xdr:rowOff>
    </xdr:from>
    <xdr:ext cx="762000" cy="253365"/>
    <xdr:sp macro="" textlink="">
      <xdr:nvSpPr>
        <xdr:cNvPr id="304" name="テキスト ボックス 303"/>
        <xdr:cNvSpPr txBox="1"/>
      </xdr:nvSpPr>
      <xdr:spPr>
        <a:xfrm>
          <a:off x="8515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41</xdr:row>
      <xdr:rowOff>78105</xdr:rowOff>
    </xdr:from>
    <xdr:ext cx="762000" cy="253365"/>
    <xdr:sp macro="" textlink="">
      <xdr:nvSpPr>
        <xdr:cNvPr id="305" name="テキスト ボックス 304"/>
        <xdr:cNvSpPr txBox="1"/>
      </xdr:nvSpPr>
      <xdr:spPr>
        <a:xfrm>
          <a:off x="7715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78105</xdr:rowOff>
    </xdr:from>
    <xdr:ext cx="748665" cy="253365"/>
    <xdr:sp macro="" textlink="">
      <xdr:nvSpPr>
        <xdr:cNvPr id="306" name="テキスト ボックス 305"/>
        <xdr:cNvSpPr txBox="1"/>
      </xdr:nvSpPr>
      <xdr:spPr>
        <a:xfrm>
          <a:off x="6908800" y="69551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78105</xdr:rowOff>
    </xdr:from>
    <xdr:ext cx="762000" cy="253365"/>
    <xdr:sp macro="" textlink="">
      <xdr:nvSpPr>
        <xdr:cNvPr id="307" name="テキスト ボックス 306"/>
        <xdr:cNvSpPr txBox="1"/>
      </xdr:nvSpPr>
      <xdr:spPr>
        <a:xfrm>
          <a:off x="6115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85090</xdr:rowOff>
    </xdr:from>
    <xdr:to xmlns:xdr="http://schemas.openxmlformats.org/drawingml/2006/spreadsheetDrawing">
      <xdr:col>55</xdr:col>
      <xdr:colOff>50800</xdr:colOff>
      <xdr:row>39</xdr:row>
      <xdr:rowOff>17145</xdr:rowOff>
    </xdr:to>
    <xdr:sp macro="" textlink="">
      <xdr:nvSpPr>
        <xdr:cNvPr id="308" name="楕円 307"/>
        <xdr:cNvSpPr/>
      </xdr:nvSpPr>
      <xdr:spPr>
        <a:xfrm>
          <a:off x="9398000" y="645922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1905</xdr:rowOff>
    </xdr:from>
    <xdr:ext cx="236220" cy="253365"/>
    <xdr:sp macro="" textlink="">
      <xdr:nvSpPr>
        <xdr:cNvPr id="309" name="労働費該当値テキスト"/>
        <xdr:cNvSpPr txBox="1"/>
      </xdr:nvSpPr>
      <xdr:spPr>
        <a:xfrm>
          <a:off x="9480550" y="6376035"/>
          <a:ext cx="2362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82550</xdr:rowOff>
    </xdr:from>
    <xdr:to xmlns:xdr="http://schemas.openxmlformats.org/drawingml/2006/spreadsheetDrawing">
      <xdr:col>50</xdr:col>
      <xdr:colOff>165100</xdr:colOff>
      <xdr:row>39</xdr:row>
      <xdr:rowOff>14605</xdr:rowOff>
    </xdr:to>
    <xdr:sp macro="" textlink="">
      <xdr:nvSpPr>
        <xdr:cNvPr id="310" name="楕円 309"/>
        <xdr:cNvSpPr/>
      </xdr:nvSpPr>
      <xdr:spPr>
        <a:xfrm>
          <a:off x="8636000" y="64566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147955</xdr:colOff>
      <xdr:row>39</xdr:row>
      <xdr:rowOff>5715</xdr:rowOff>
    </xdr:from>
    <xdr:ext cx="313690" cy="251460"/>
    <xdr:sp macro="" textlink="">
      <xdr:nvSpPr>
        <xdr:cNvPr id="311" name="テキスト ボックス 310"/>
        <xdr:cNvSpPr txBox="1"/>
      </xdr:nvSpPr>
      <xdr:spPr>
        <a:xfrm>
          <a:off x="8549005" y="6547485"/>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85725</xdr:rowOff>
    </xdr:from>
    <xdr:to xmlns:xdr="http://schemas.openxmlformats.org/drawingml/2006/spreadsheetDrawing">
      <xdr:col>46</xdr:col>
      <xdr:colOff>38100</xdr:colOff>
      <xdr:row>39</xdr:row>
      <xdr:rowOff>17145</xdr:rowOff>
    </xdr:to>
    <xdr:sp macro="" textlink="">
      <xdr:nvSpPr>
        <xdr:cNvPr id="312" name="楕円 311"/>
        <xdr:cNvSpPr/>
      </xdr:nvSpPr>
      <xdr:spPr>
        <a:xfrm>
          <a:off x="7842250" y="64598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8255</xdr:rowOff>
    </xdr:from>
    <xdr:ext cx="236220" cy="251460"/>
    <xdr:sp macro="" textlink="">
      <xdr:nvSpPr>
        <xdr:cNvPr id="313" name="テキスト ボックス 312"/>
        <xdr:cNvSpPr txBox="1"/>
      </xdr:nvSpPr>
      <xdr:spPr>
        <a:xfrm>
          <a:off x="7768590" y="6550025"/>
          <a:ext cx="2362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48895</xdr:rowOff>
    </xdr:from>
    <xdr:to xmlns:xdr="http://schemas.openxmlformats.org/drawingml/2006/spreadsheetDrawing">
      <xdr:col>41</xdr:col>
      <xdr:colOff>101600</xdr:colOff>
      <xdr:row>38</xdr:row>
      <xdr:rowOff>147955</xdr:rowOff>
    </xdr:to>
    <xdr:sp macro="" textlink="">
      <xdr:nvSpPr>
        <xdr:cNvPr id="314" name="楕円 313"/>
        <xdr:cNvSpPr/>
      </xdr:nvSpPr>
      <xdr:spPr>
        <a:xfrm>
          <a:off x="7029450" y="64230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139065</xdr:rowOff>
    </xdr:from>
    <xdr:ext cx="378460" cy="253365"/>
    <xdr:sp macro="" textlink="">
      <xdr:nvSpPr>
        <xdr:cNvPr id="315" name="テキスト ボックス 314"/>
        <xdr:cNvSpPr txBox="1"/>
      </xdr:nvSpPr>
      <xdr:spPr>
        <a:xfrm>
          <a:off x="6910070" y="651319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48260</xdr:rowOff>
    </xdr:from>
    <xdr:to xmlns:xdr="http://schemas.openxmlformats.org/drawingml/2006/spreadsheetDrawing">
      <xdr:col>36</xdr:col>
      <xdr:colOff>165100</xdr:colOff>
      <xdr:row>38</xdr:row>
      <xdr:rowOff>147320</xdr:rowOff>
    </xdr:to>
    <xdr:sp macro="" textlink="">
      <xdr:nvSpPr>
        <xdr:cNvPr id="316" name="楕円 315"/>
        <xdr:cNvSpPr/>
      </xdr:nvSpPr>
      <xdr:spPr>
        <a:xfrm>
          <a:off x="6235700" y="64223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138430</xdr:rowOff>
    </xdr:from>
    <xdr:ext cx="378460" cy="253365"/>
    <xdr:sp macro="" textlink="">
      <xdr:nvSpPr>
        <xdr:cNvPr id="317" name="テキスト ボックス 316"/>
        <xdr:cNvSpPr txBox="1"/>
      </xdr:nvSpPr>
      <xdr:spPr>
        <a:xfrm>
          <a:off x="6116320" y="651256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55880</xdr:rowOff>
    </xdr:from>
    <xdr:to xmlns:xdr="http://schemas.openxmlformats.org/drawingml/2006/spreadsheetDrawing">
      <xdr:col>59</xdr:col>
      <xdr:colOff>50800</xdr:colOff>
      <xdr:row>45</xdr:row>
      <xdr:rowOff>31115</xdr:rowOff>
    </xdr:to>
    <xdr:sp macro="" textlink="">
      <xdr:nvSpPr>
        <xdr:cNvPr id="318" name="正方形/長方形 317"/>
        <xdr:cNvSpPr/>
      </xdr:nvSpPr>
      <xdr:spPr>
        <a:xfrm>
          <a:off x="5956300" y="72682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55880</xdr:rowOff>
    </xdr:from>
    <xdr:to xmlns:xdr="http://schemas.openxmlformats.org/drawingml/2006/spreadsheetDrawing">
      <xdr:col>43</xdr:col>
      <xdr:colOff>63500</xdr:colOff>
      <xdr:row>46</xdr:row>
      <xdr:rowOff>136525</xdr:rowOff>
    </xdr:to>
    <xdr:sp macro="" textlink="">
      <xdr:nvSpPr>
        <xdr:cNvPr id="319" name="正方形/長方形 318"/>
        <xdr:cNvSpPr/>
      </xdr:nvSpPr>
      <xdr:spPr>
        <a:xfrm>
          <a:off x="60642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86995</xdr:rowOff>
    </xdr:from>
    <xdr:to xmlns:xdr="http://schemas.openxmlformats.org/drawingml/2006/spreadsheetDrawing">
      <xdr:col>43</xdr:col>
      <xdr:colOff>63500</xdr:colOff>
      <xdr:row>48</xdr:row>
      <xdr:rowOff>0</xdr:rowOff>
    </xdr:to>
    <xdr:sp macro="" textlink="">
      <xdr:nvSpPr>
        <xdr:cNvPr id="320" name="正方形/長方形 319"/>
        <xdr:cNvSpPr/>
      </xdr:nvSpPr>
      <xdr:spPr>
        <a:xfrm>
          <a:off x="60642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55880</xdr:rowOff>
    </xdr:from>
    <xdr:to xmlns:xdr="http://schemas.openxmlformats.org/drawingml/2006/spreadsheetDrawing">
      <xdr:col>48</xdr:col>
      <xdr:colOff>127000</xdr:colOff>
      <xdr:row>46</xdr:row>
      <xdr:rowOff>136525</xdr:rowOff>
    </xdr:to>
    <xdr:sp macro="" textlink="">
      <xdr:nvSpPr>
        <xdr:cNvPr id="321" name="正方形/長方形 320"/>
        <xdr:cNvSpPr/>
      </xdr:nvSpPr>
      <xdr:spPr>
        <a:xfrm>
          <a:off x="69850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86995</xdr:rowOff>
    </xdr:from>
    <xdr:to xmlns:xdr="http://schemas.openxmlformats.org/drawingml/2006/spreadsheetDrawing">
      <xdr:col>48</xdr:col>
      <xdr:colOff>127000</xdr:colOff>
      <xdr:row>48</xdr:row>
      <xdr:rowOff>0</xdr:rowOff>
    </xdr:to>
    <xdr:sp macro="" textlink="">
      <xdr:nvSpPr>
        <xdr:cNvPr id="322" name="正方形/長方形 321"/>
        <xdr:cNvSpPr/>
      </xdr:nvSpPr>
      <xdr:spPr>
        <a:xfrm>
          <a:off x="69850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55880</xdr:rowOff>
    </xdr:from>
    <xdr:to xmlns:xdr="http://schemas.openxmlformats.org/drawingml/2006/spreadsheetDrawing">
      <xdr:col>54</xdr:col>
      <xdr:colOff>127000</xdr:colOff>
      <xdr:row>46</xdr:row>
      <xdr:rowOff>136525</xdr:rowOff>
    </xdr:to>
    <xdr:sp macro="" textlink="">
      <xdr:nvSpPr>
        <xdr:cNvPr id="323" name="正方形/長方形 322"/>
        <xdr:cNvSpPr/>
      </xdr:nvSpPr>
      <xdr:spPr>
        <a:xfrm>
          <a:off x="8013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46</xdr:row>
      <xdr:rowOff>86995</xdr:rowOff>
    </xdr:from>
    <xdr:to xmlns:xdr="http://schemas.openxmlformats.org/drawingml/2006/spreadsheetDrawing">
      <xdr:col>54</xdr:col>
      <xdr:colOff>127000</xdr:colOff>
      <xdr:row>48</xdr:row>
      <xdr:rowOff>0</xdr:rowOff>
    </xdr:to>
    <xdr:sp macro="" textlink="">
      <xdr:nvSpPr>
        <xdr:cNvPr id="324" name="正方形/長方形 323"/>
        <xdr:cNvSpPr/>
      </xdr:nvSpPr>
      <xdr:spPr>
        <a:xfrm>
          <a:off x="8013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80645</xdr:rowOff>
    </xdr:to>
    <xdr:sp macro="" textlink="">
      <xdr:nvSpPr>
        <xdr:cNvPr id="325" name="正方形/長方形 324"/>
        <xdr:cNvSpPr/>
      </xdr:nvSpPr>
      <xdr:spPr>
        <a:xfrm>
          <a:off x="5956300" y="80752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5715</xdr:rowOff>
    </xdr:from>
    <xdr:ext cx="336550" cy="218440"/>
    <xdr:sp macro="" textlink="">
      <xdr:nvSpPr>
        <xdr:cNvPr id="326" name="テキスト ボックス 325"/>
        <xdr:cNvSpPr txBox="1"/>
      </xdr:nvSpPr>
      <xdr:spPr>
        <a:xfrm>
          <a:off x="5918200" y="7888605"/>
          <a:ext cx="33655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80645</xdr:rowOff>
    </xdr:from>
    <xdr:to xmlns:xdr="http://schemas.openxmlformats.org/drawingml/2006/spreadsheetDrawing">
      <xdr:col>59</xdr:col>
      <xdr:colOff>50800</xdr:colOff>
      <xdr:row>61</xdr:row>
      <xdr:rowOff>80645</xdr:rowOff>
    </xdr:to>
    <xdr:cxnSp macro="">
      <xdr:nvCxnSpPr>
        <xdr:cNvPr id="327" name="直線コネクタ 326"/>
        <xdr:cNvCxnSpPr/>
      </xdr:nvCxnSpPr>
      <xdr:spPr>
        <a:xfrm>
          <a:off x="5956300" y="10310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96520</xdr:rowOff>
    </xdr:from>
    <xdr:to xmlns:xdr="http://schemas.openxmlformats.org/drawingml/2006/spreadsheetDrawing">
      <xdr:col>59</xdr:col>
      <xdr:colOff>50800</xdr:colOff>
      <xdr:row>59</xdr:row>
      <xdr:rowOff>96520</xdr:rowOff>
    </xdr:to>
    <xdr:cxnSp macro="">
      <xdr:nvCxnSpPr>
        <xdr:cNvPr id="328" name="直線コネクタ 327"/>
        <xdr:cNvCxnSpPr/>
      </xdr:nvCxnSpPr>
      <xdr:spPr>
        <a:xfrm>
          <a:off x="5956300" y="99910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125730</xdr:rowOff>
    </xdr:from>
    <xdr:ext cx="235585" cy="241935"/>
    <xdr:sp macro="" textlink="">
      <xdr:nvSpPr>
        <xdr:cNvPr id="329" name="テキスト ボックス 328"/>
        <xdr:cNvSpPr txBox="1"/>
      </xdr:nvSpPr>
      <xdr:spPr>
        <a:xfrm>
          <a:off x="5726430" y="9852660"/>
          <a:ext cx="23558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112395</xdr:rowOff>
    </xdr:from>
    <xdr:to xmlns:xdr="http://schemas.openxmlformats.org/drawingml/2006/spreadsheetDrawing">
      <xdr:col>59</xdr:col>
      <xdr:colOff>50800</xdr:colOff>
      <xdr:row>57</xdr:row>
      <xdr:rowOff>112395</xdr:rowOff>
    </xdr:to>
    <xdr:cxnSp macro="">
      <xdr:nvCxnSpPr>
        <xdr:cNvPr id="330" name="直線コネクタ 329"/>
        <xdr:cNvCxnSpPr/>
      </xdr:nvCxnSpPr>
      <xdr:spPr>
        <a:xfrm>
          <a:off x="5956300" y="96716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140970</xdr:rowOff>
    </xdr:from>
    <xdr:ext cx="518160" cy="241300"/>
    <xdr:sp macro="" textlink="">
      <xdr:nvSpPr>
        <xdr:cNvPr id="331" name="テキスト ボックス 330"/>
        <xdr:cNvSpPr txBox="1"/>
      </xdr:nvSpPr>
      <xdr:spPr>
        <a:xfrm>
          <a:off x="5481955" y="9532620"/>
          <a:ext cx="5181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128905</xdr:rowOff>
    </xdr:from>
    <xdr:to xmlns:xdr="http://schemas.openxmlformats.org/drawingml/2006/spreadsheetDrawing">
      <xdr:col>59</xdr:col>
      <xdr:colOff>50800</xdr:colOff>
      <xdr:row>55</xdr:row>
      <xdr:rowOff>128905</xdr:rowOff>
    </xdr:to>
    <xdr:cxnSp macro="">
      <xdr:nvCxnSpPr>
        <xdr:cNvPr id="332" name="直線コネクタ 331"/>
        <xdr:cNvCxnSpPr/>
      </xdr:nvCxnSpPr>
      <xdr:spPr>
        <a:xfrm>
          <a:off x="5956300" y="93529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156845</xdr:rowOff>
    </xdr:from>
    <xdr:ext cx="518160" cy="253365"/>
    <xdr:sp macro="" textlink="">
      <xdr:nvSpPr>
        <xdr:cNvPr id="333" name="テキスト ボックス 332"/>
        <xdr:cNvSpPr txBox="1"/>
      </xdr:nvSpPr>
      <xdr:spPr>
        <a:xfrm>
          <a:off x="5481955" y="9213215"/>
          <a:ext cx="5181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144780</xdr:rowOff>
    </xdr:from>
    <xdr:to xmlns:xdr="http://schemas.openxmlformats.org/drawingml/2006/spreadsheetDrawing">
      <xdr:col>59</xdr:col>
      <xdr:colOff>50800</xdr:colOff>
      <xdr:row>53</xdr:row>
      <xdr:rowOff>144780</xdr:rowOff>
    </xdr:to>
    <xdr:cxnSp macro="">
      <xdr:nvCxnSpPr>
        <xdr:cNvPr id="334" name="直線コネクタ 333"/>
        <xdr:cNvCxnSpPr/>
      </xdr:nvCxnSpPr>
      <xdr:spPr>
        <a:xfrm>
          <a:off x="5956300" y="90335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5715</xdr:rowOff>
    </xdr:from>
    <xdr:ext cx="518160" cy="251460"/>
    <xdr:sp macro="" textlink="">
      <xdr:nvSpPr>
        <xdr:cNvPr id="335" name="テキスト ボックス 334"/>
        <xdr:cNvSpPr txBox="1"/>
      </xdr:nvSpPr>
      <xdr:spPr>
        <a:xfrm>
          <a:off x="5481955" y="8894445"/>
          <a:ext cx="5181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161290</xdr:rowOff>
    </xdr:from>
    <xdr:to xmlns:xdr="http://schemas.openxmlformats.org/drawingml/2006/spreadsheetDrawing">
      <xdr:col>59</xdr:col>
      <xdr:colOff>50800</xdr:colOff>
      <xdr:row>51</xdr:row>
      <xdr:rowOff>161290</xdr:rowOff>
    </xdr:to>
    <xdr:cxnSp macro="">
      <xdr:nvCxnSpPr>
        <xdr:cNvPr id="336" name="直線コネクタ 335"/>
        <xdr:cNvCxnSpPr/>
      </xdr:nvCxnSpPr>
      <xdr:spPr>
        <a:xfrm>
          <a:off x="5956300" y="87147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21590</xdr:rowOff>
    </xdr:from>
    <xdr:ext cx="518160" cy="252730"/>
    <xdr:sp macro="" textlink="">
      <xdr:nvSpPr>
        <xdr:cNvPr id="337" name="テキスト ボックス 336"/>
        <xdr:cNvSpPr txBox="1"/>
      </xdr:nvSpPr>
      <xdr:spPr>
        <a:xfrm>
          <a:off x="5481955" y="8575040"/>
          <a:ext cx="5181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8255</xdr:rowOff>
    </xdr:from>
    <xdr:to xmlns:xdr="http://schemas.openxmlformats.org/drawingml/2006/spreadsheetDrawing">
      <xdr:col>59</xdr:col>
      <xdr:colOff>50800</xdr:colOff>
      <xdr:row>50</xdr:row>
      <xdr:rowOff>8255</xdr:rowOff>
    </xdr:to>
    <xdr:cxnSp macro="">
      <xdr:nvCxnSpPr>
        <xdr:cNvPr id="338" name="直線コネクタ 337"/>
        <xdr:cNvCxnSpPr/>
      </xdr:nvCxnSpPr>
      <xdr:spPr>
        <a:xfrm>
          <a:off x="5956300" y="8394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37465</xdr:rowOff>
    </xdr:from>
    <xdr:ext cx="518160" cy="253365"/>
    <xdr:sp macro="" textlink="">
      <xdr:nvSpPr>
        <xdr:cNvPr id="339" name="テキスト ボックス 338"/>
        <xdr:cNvSpPr txBox="1"/>
      </xdr:nvSpPr>
      <xdr:spPr>
        <a:xfrm>
          <a:off x="5481955" y="8255635"/>
          <a:ext cx="5181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48</xdr:row>
      <xdr:rowOff>24765</xdr:rowOff>
    </xdr:to>
    <xdr:cxnSp macro="">
      <xdr:nvCxnSpPr>
        <xdr:cNvPr id="340" name="直線コネクタ 339"/>
        <xdr:cNvCxnSpPr/>
      </xdr:nvCxnSpPr>
      <xdr:spPr>
        <a:xfrm>
          <a:off x="5956300" y="8075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53340</xdr:rowOff>
    </xdr:from>
    <xdr:ext cx="518160" cy="240030"/>
    <xdr:sp macro="" textlink="">
      <xdr:nvSpPr>
        <xdr:cNvPr id="341" name="テキスト ボックス 340"/>
        <xdr:cNvSpPr txBox="1"/>
      </xdr:nvSpPr>
      <xdr:spPr>
        <a:xfrm>
          <a:off x="5481955" y="7936230"/>
          <a:ext cx="51816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80645</xdr:rowOff>
    </xdr:to>
    <xdr:sp macro="" textlink="">
      <xdr:nvSpPr>
        <xdr:cNvPr id="342" name="農林水産業費グラフ枠"/>
        <xdr:cNvSpPr/>
      </xdr:nvSpPr>
      <xdr:spPr>
        <a:xfrm>
          <a:off x="5956300" y="80752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50</xdr:row>
      <xdr:rowOff>62865</xdr:rowOff>
    </xdr:from>
    <xdr:to xmlns:xdr="http://schemas.openxmlformats.org/drawingml/2006/spreadsheetDrawing">
      <xdr:col>54</xdr:col>
      <xdr:colOff>171450</xdr:colOff>
      <xdr:row>59</xdr:row>
      <xdr:rowOff>48895</xdr:rowOff>
    </xdr:to>
    <xdr:cxnSp macro="">
      <xdr:nvCxnSpPr>
        <xdr:cNvPr id="343" name="直線コネクタ 342"/>
        <xdr:cNvCxnSpPr/>
      </xdr:nvCxnSpPr>
      <xdr:spPr>
        <a:xfrm flipV="1">
          <a:off x="9429750" y="8448675"/>
          <a:ext cx="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52070</xdr:rowOff>
    </xdr:from>
    <xdr:ext cx="456565" cy="240030"/>
    <xdr:sp macro="" textlink="">
      <xdr:nvSpPr>
        <xdr:cNvPr id="344" name="農林水産業費最小値テキスト"/>
        <xdr:cNvSpPr txBox="1"/>
      </xdr:nvSpPr>
      <xdr:spPr>
        <a:xfrm>
          <a:off x="9480550" y="9946640"/>
          <a:ext cx="4565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48895</xdr:rowOff>
    </xdr:from>
    <xdr:to xmlns:xdr="http://schemas.openxmlformats.org/drawingml/2006/spreadsheetDrawing">
      <xdr:col>55</xdr:col>
      <xdr:colOff>88900</xdr:colOff>
      <xdr:row>59</xdr:row>
      <xdr:rowOff>48895</xdr:rowOff>
    </xdr:to>
    <xdr:cxnSp macro="">
      <xdr:nvCxnSpPr>
        <xdr:cNvPr id="345" name="直線コネクタ 344"/>
        <xdr:cNvCxnSpPr/>
      </xdr:nvCxnSpPr>
      <xdr:spPr>
        <a:xfrm>
          <a:off x="9359900" y="99434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11430</xdr:rowOff>
    </xdr:from>
    <xdr:ext cx="521335" cy="241935"/>
    <xdr:sp macro="" textlink="">
      <xdr:nvSpPr>
        <xdr:cNvPr id="346" name="農林水産業費最大値テキスト"/>
        <xdr:cNvSpPr txBox="1"/>
      </xdr:nvSpPr>
      <xdr:spPr>
        <a:xfrm>
          <a:off x="9480550" y="8229600"/>
          <a:ext cx="52133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48,289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62865</xdr:rowOff>
    </xdr:from>
    <xdr:to xmlns:xdr="http://schemas.openxmlformats.org/drawingml/2006/spreadsheetDrawing">
      <xdr:col>55</xdr:col>
      <xdr:colOff>88900</xdr:colOff>
      <xdr:row>50</xdr:row>
      <xdr:rowOff>62865</xdr:rowOff>
    </xdr:to>
    <xdr:cxnSp macro="">
      <xdr:nvCxnSpPr>
        <xdr:cNvPr id="347" name="直線コネクタ 346"/>
        <xdr:cNvCxnSpPr/>
      </xdr:nvCxnSpPr>
      <xdr:spPr>
        <a:xfrm>
          <a:off x="9359900" y="84486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63500</xdr:rowOff>
    </xdr:from>
    <xdr:to xmlns:xdr="http://schemas.openxmlformats.org/drawingml/2006/spreadsheetDrawing">
      <xdr:col>55</xdr:col>
      <xdr:colOff>0</xdr:colOff>
      <xdr:row>56</xdr:row>
      <xdr:rowOff>86995</xdr:rowOff>
    </xdr:to>
    <xdr:cxnSp macro="">
      <xdr:nvCxnSpPr>
        <xdr:cNvPr id="348" name="直線コネクタ 347"/>
        <xdr:cNvCxnSpPr/>
      </xdr:nvCxnSpPr>
      <xdr:spPr>
        <a:xfrm>
          <a:off x="8686800" y="9455150"/>
          <a:ext cx="74295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17145</xdr:rowOff>
    </xdr:from>
    <xdr:ext cx="521335" cy="240030"/>
    <xdr:sp macro="" textlink="">
      <xdr:nvSpPr>
        <xdr:cNvPr id="349" name="農林水産業費平均値テキスト"/>
        <xdr:cNvSpPr txBox="1"/>
      </xdr:nvSpPr>
      <xdr:spPr>
        <a:xfrm>
          <a:off x="9480550" y="9408795"/>
          <a:ext cx="521335" cy="2400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38735</xdr:rowOff>
    </xdr:from>
    <xdr:to xmlns:xdr="http://schemas.openxmlformats.org/drawingml/2006/spreadsheetDrawing">
      <xdr:col>55</xdr:col>
      <xdr:colOff>50800</xdr:colOff>
      <xdr:row>56</xdr:row>
      <xdr:rowOff>137795</xdr:rowOff>
    </xdr:to>
    <xdr:sp macro="" textlink="">
      <xdr:nvSpPr>
        <xdr:cNvPr id="350" name="フローチャート: 判断 349"/>
        <xdr:cNvSpPr/>
      </xdr:nvSpPr>
      <xdr:spPr>
        <a:xfrm>
          <a:off x="9398000" y="943038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56</xdr:row>
      <xdr:rowOff>63500</xdr:rowOff>
    </xdr:from>
    <xdr:to xmlns:xdr="http://schemas.openxmlformats.org/drawingml/2006/spreadsheetDrawing">
      <xdr:col>50</xdr:col>
      <xdr:colOff>114300</xdr:colOff>
      <xdr:row>56</xdr:row>
      <xdr:rowOff>141605</xdr:rowOff>
    </xdr:to>
    <xdr:cxnSp macro="">
      <xdr:nvCxnSpPr>
        <xdr:cNvPr id="351" name="直線コネクタ 350"/>
        <xdr:cNvCxnSpPr/>
      </xdr:nvCxnSpPr>
      <xdr:spPr>
        <a:xfrm flipV="1">
          <a:off x="7886700" y="9455150"/>
          <a:ext cx="8001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136525</xdr:rowOff>
    </xdr:from>
    <xdr:to xmlns:xdr="http://schemas.openxmlformats.org/drawingml/2006/spreadsheetDrawing">
      <xdr:col>50</xdr:col>
      <xdr:colOff>165100</xdr:colOff>
      <xdr:row>56</xdr:row>
      <xdr:rowOff>68580</xdr:rowOff>
    </xdr:to>
    <xdr:sp macro="" textlink="">
      <xdr:nvSpPr>
        <xdr:cNvPr id="352" name="フローチャート: 判断 351"/>
        <xdr:cNvSpPr/>
      </xdr:nvSpPr>
      <xdr:spPr>
        <a:xfrm>
          <a:off x="8636000" y="93605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84455</xdr:rowOff>
    </xdr:from>
    <xdr:ext cx="534670" cy="241935"/>
    <xdr:sp macro="" textlink="">
      <xdr:nvSpPr>
        <xdr:cNvPr id="353" name="テキスト ボックス 352"/>
        <xdr:cNvSpPr txBox="1"/>
      </xdr:nvSpPr>
      <xdr:spPr>
        <a:xfrm>
          <a:off x="8438515" y="9140825"/>
          <a:ext cx="5346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131445</xdr:rowOff>
    </xdr:from>
    <xdr:to xmlns:xdr="http://schemas.openxmlformats.org/drawingml/2006/spreadsheetDrawing">
      <xdr:col>45</xdr:col>
      <xdr:colOff>171450</xdr:colOff>
      <xdr:row>56</xdr:row>
      <xdr:rowOff>141605</xdr:rowOff>
    </xdr:to>
    <xdr:cxnSp macro="">
      <xdr:nvCxnSpPr>
        <xdr:cNvPr id="354" name="直線コネクタ 353"/>
        <xdr:cNvCxnSpPr/>
      </xdr:nvCxnSpPr>
      <xdr:spPr>
        <a:xfrm>
          <a:off x="7080250" y="9523095"/>
          <a:ext cx="8064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17780</xdr:rowOff>
    </xdr:from>
    <xdr:to xmlns:xdr="http://schemas.openxmlformats.org/drawingml/2006/spreadsheetDrawing">
      <xdr:col>46</xdr:col>
      <xdr:colOff>38100</xdr:colOff>
      <xdr:row>56</xdr:row>
      <xdr:rowOff>117475</xdr:rowOff>
    </xdr:to>
    <xdr:sp macro="" textlink="">
      <xdr:nvSpPr>
        <xdr:cNvPr id="355" name="フローチャート: 判断 354"/>
        <xdr:cNvSpPr/>
      </xdr:nvSpPr>
      <xdr:spPr>
        <a:xfrm>
          <a:off x="7842250" y="940943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133350</xdr:rowOff>
    </xdr:from>
    <xdr:ext cx="521335" cy="252730"/>
    <xdr:sp macro="" textlink="">
      <xdr:nvSpPr>
        <xdr:cNvPr id="356" name="テキスト ボックス 355"/>
        <xdr:cNvSpPr txBox="1"/>
      </xdr:nvSpPr>
      <xdr:spPr>
        <a:xfrm>
          <a:off x="7644765" y="9189720"/>
          <a:ext cx="5213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131445</xdr:rowOff>
    </xdr:from>
    <xdr:to xmlns:xdr="http://schemas.openxmlformats.org/drawingml/2006/spreadsheetDrawing">
      <xdr:col>41</xdr:col>
      <xdr:colOff>50800</xdr:colOff>
      <xdr:row>56</xdr:row>
      <xdr:rowOff>151130</xdr:rowOff>
    </xdr:to>
    <xdr:cxnSp macro="">
      <xdr:nvCxnSpPr>
        <xdr:cNvPr id="357" name="直線コネクタ 356"/>
        <xdr:cNvCxnSpPr/>
      </xdr:nvCxnSpPr>
      <xdr:spPr>
        <a:xfrm flipV="1">
          <a:off x="6286500" y="9523095"/>
          <a:ext cx="79375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73660</xdr:rowOff>
    </xdr:from>
    <xdr:to xmlns:xdr="http://schemas.openxmlformats.org/drawingml/2006/spreadsheetDrawing">
      <xdr:col>41</xdr:col>
      <xdr:colOff>101600</xdr:colOff>
      <xdr:row>57</xdr:row>
      <xdr:rowOff>5715</xdr:rowOff>
    </xdr:to>
    <xdr:sp macro="" textlink="">
      <xdr:nvSpPr>
        <xdr:cNvPr id="358" name="フローチャート: 判断 357"/>
        <xdr:cNvSpPr/>
      </xdr:nvSpPr>
      <xdr:spPr>
        <a:xfrm>
          <a:off x="7029450" y="94653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21590</xdr:rowOff>
    </xdr:from>
    <xdr:ext cx="521335" cy="252730"/>
    <xdr:sp macro="" textlink="">
      <xdr:nvSpPr>
        <xdr:cNvPr id="359" name="テキスト ボックス 358"/>
        <xdr:cNvSpPr txBox="1"/>
      </xdr:nvSpPr>
      <xdr:spPr>
        <a:xfrm>
          <a:off x="6851015" y="9245600"/>
          <a:ext cx="5213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53</xdr:row>
      <xdr:rowOff>121920</xdr:rowOff>
    </xdr:from>
    <xdr:to xmlns:xdr="http://schemas.openxmlformats.org/drawingml/2006/spreadsheetDrawing">
      <xdr:col>36</xdr:col>
      <xdr:colOff>165100</xdr:colOff>
      <xdr:row>54</xdr:row>
      <xdr:rowOff>53340</xdr:rowOff>
    </xdr:to>
    <xdr:sp macro="" textlink="">
      <xdr:nvSpPr>
        <xdr:cNvPr id="360" name="フローチャート: 判断 359"/>
        <xdr:cNvSpPr/>
      </xdr:nvSpPr>
      <xdr:spPr>
        <a:xfrm>
          <a:off x="6235700" y="90106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52</xdr:row>
      <xdr:rowOff>69850</xdr:rowOff>
    </xdr:from>
    <xdr:ext cx="534670" cy="241935"/>
    <xdr:sp macro="" textlink="">
      <xdr:nvSpPr>
        <xdr:cNvPr id="361" name="テキスト ボックス 360"/>
        <xdr:cNvSpPr txBox="1"/>
      </xdr:nvSpPr>
      <xdr:spPr>
        <a:xfrm>
          <a:off x="6038215" y="8790940"/>
          <a:ext cx="5346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78105</xdr:rowOff>
    </xdr:from>
    <xdr:ext cx="762000" cy="253365"/>
    <xdr:sp macro="" textlink="">
      <xdr:nvSpPr>
        <xdr:cNvPr id="362" name="テキスト ボックス 361"/>
        <xdr:cNvSpPr txBox="1"/>
      </xdr:nvSpPr>
      <xdr:spPr>
        <a:xfrm>
          <a:off x="92583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78105</xdr:rowOff>
    </xdr:from>
    <xdr:ext cx="762000" cy="253365"/>
    <xdr:sp macro="" textlink="">
      <xdr:nvSpPr>
        <xdr:cNvPr id="363" name="テキスト ボックス 362"/>
        <xdr:cNvSpPr txBox="1"/>
      </xdr:nvSpPr>
      <xdr:spPr>
        <a:xfrm>
          <a:off x="8515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61</xdr:row>
      <xdr:rowOff>78105</xdr:rowOff>
    </xdr:from>
    <xdr:ext cx="762000" cy="253365"/>
    <xdr:sp macro="" textlink="">
      <xdr:nvSpPr>
        <xdr:cNvPr id="364" name="テキスト ボックス 363"/>
        <xdr:cNvSpPr txBox="1"/>
      </xdr:nvSpPr>
      <xdr:spPr>
        <a:xfrm>
          <a:off x="7715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78105</xdr:rowOff>
    </xdr:from>
    <xdr:ext cx="748665" cy="253365"/>
    <xdr:sp macro="" textlink="">
      <xdr:nvSpPr>
        <xdr:cNvPr id="365" name="テキスト ボックス 364"/>
        <xdr:cNvSpPr txBox="1"/>
      </xdr:nvSpPr>
      <xdr:spPr>
        <a:xfrm>
          <a:off x="6908800" y="103079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78105</xdr:rowOff>
    </xdr:from>
    <xdr:ext cx="762000" cy="253365"/>
    <xdr:sp macro="" textlink="">
      <xdr:nvSpPr>
        <xdr:cNvPr id="366" name="テキスト ボックス 365"/>
        <xdr:cNvSpPr txBox="1"/>
      </xdr:nvSpPr>
      <xdr:spPr>
        <a:xfrm>
          <a:off x="6115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37465</xdr:rowOff>
    </xdr:from>
    <xdr:to xmlns:xdr="http://schemas.openxmlformats.org/drawingml/2006/spreadsheetDrawing">
      <xdr:col>55</xdr:col>
      <xdr:colOff>50800</xdr:colOff>
      <xdr:row>56</xdr:row>
      <xdr:rowOff>136525</xdr:rowOff>
    </xdr:to>
    <xdr:sp macro="" textlink="">
      <xdr:nvSpPr>
        <xdr:cNvPr id="367" name="楕円 366"/>
        <xdr:cNvSpPr/>
      </xdr:nvSpPr>
      <xdr:spPr>
        <a:xfrm>
          <a:off x="9398000" y="942911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59690</xdr:rowOff>
    </xdr:from>
    <xdr:ext cx="521335" cy="253365"/>
    <xdr:sp macro="" textlink="">
      <xdr:nvSpPr>
        <xdr:cNvPr id="368" name="農林水産業費該当値テキスト"/>
        <xdr:cNvSpPr txBox="1"/>
      </xdr:nvSpPr>
      <xdr:spPr>
        <a:xfrm>
          <a:off x="9480550" y="9283700"/>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14605</xdr:rowOff>
    </xdr:from>
    <xdr:to xmlns:xdr="http://schemas.openxmlformats.org/drawingml/2006/spreadsheetDrawing">
      <xdr:col>50</xdr:col>
      <xdr:colOff>165100</xdr:colOff>
      <xdr:row>56</xdr:row>
      <xdr:rowOff>113665</xdr:rowOff>
    </xdr:to>
    <xdr:sp macro="" textlink="">
      <xdr:nvSpPr>
        <xdr:cNvPr id="369" name="楕円 368"/>
        <xdr:cNvSpPr/>
      </xdr:nvSpPr>
      <xdr:spPr>
        <a:xfrm>
          <a:off x="8636000" y="94062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105410</xdr:rowOff>
    </xdr:from>
    <xdr:ext cx="534670" cy="241935"/>
    <xdr:sp macro="" textlink="">
      <xdr:nvSpPr>
        <xdr:cNvPr id="370" name="テキスト ボックス 369"/>
        <xdr:cNvSpPr txBox="1"/>
      </xdr:nvSpPr>
      <xdr:spPr>
        <a:xfrm>
          <a:off x="8438515" y="9497060"/>
          <a:ext cx="5346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92075</xdr:rowOff>
    </xdr:from>
    <xdr:to xmlns:xdr="http://schemas.openxmlformats.org/drawingml/2006/spreadsheetDrawing">
      <xdr:col>46</xdr:col>
      <xdr:colOff>38100</xdr:colOff>
      <xdr:row>57</xdr:row>
      <xdr:rowOff>23495</xdr:rowOff>
    </xdr:to>
    <xdr:sp macro="" textlink="">
      <xdr:nvSpPr>
        <xdr:cNvPr id="371" name="楕円 370"/>
        <xdr:cNvSpPr/>
      </xdr:nvSpPr>
      <xdr:spPr>
        <a:xfrm>
          <a:off x="7842250" y="94837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15240</xdr:rowOff>
    </xdr:from>
    <xdr:ext cx="521335" cy="241935"/>
    <xdr:sp macro="" textlink="">
      <xdr:nvSpPr>
        <xdr:cNvPr id="372" name="テキスト ボックス 371"/>
        <xdr:cNvSpPr txBox="1"/>
      </xdr:nvSpPr>
      <xdr:spPr>
        <a:xfrm>
          <a:off x="7644765" y="9574530"/>
          <a:ext cx="52133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81915</xdr:rowOff>
    </xdr:from>
    <xdr:to xmlns:xdr="http://schemas.openxmlformats.org/drawingml/2006/spreadsheetDrawing">
      <xdr:col>41</xdr:col>
      <xdr:colOff>101600</xdr:colOff>
      <xdr:row>57</xdr:row>
      <xdr:rowOff>13970</xdr:rowOff>
    </xdr:to>
    <xdr:sp macro="" textlink="">
      <xdr:nvSpPr>
        <xdr:cNvPr id="373" name="楕円 372"/>
        <xdr:cNvSpPr/>
      </xdr:nvSpPr>
      <xdr:spPr>
        <a:xfrm>
          <a:off x="7029450" y="94735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5080</xdr:rowOff>
    </xdr:from>
    <xdr:ext cx="521335" cy="253365"/>
    <xdr:sp macro="" textlink="">
      <xdr:nvSpPr>
        <xdr:cNvPr id="374" name="テキスト ボックス 373"/>
        <xdr:cNvSpPr txBox="1"/>
      </xdr:nvSpPr>
      <xdr:spPr>
        <a:xfrm>
          <a:off x="6851015" y="9564370"/>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101600</xdr:rowOff>
    </xdr:from>
    <xdr:to xmlns:xdr="http://schemas.openxmlformats.org/drawingml/2006/spreadsheetDrawing">
      <xdr:col>36</xdr:col>
      <xdr:colOff>165100</xdr:colOff>
      <xdr:row>57</xdr:row>
      <xdr:rowOff>33655</xdr:rowOff>
    </xdr:to>
    <xdr:sp macro="" textlink="">
      <xdr:nvSpPr>
        <xdr:cNvPr id="375" name="楕円 374"/>
        <xdr:cNvSpPr/>
      </xdr:nvSpPr>
      <xdr:spPr>
        <a:xfrm>
          <a:off x="6235700" y="94932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24765</xdr:rowOff>
    </xdr:from>
    <xdr:ext cx="534670" cy="253365"/>
    <xdr:sp macro="" textlink="">
      <xdr:nvSpPr>
        <xdr:cNvPr id="376" name="テキスト ボックス 375"/>
        <xdr:cNvSpPr txBox="1"/>
      </xdr:nvSpPr>
      <xdr:spPr>
        <a:xfrm>
          <a:off x="6038215" y="958405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55880</xdr:rowOff>
    </xdr:from>
    <xdr:to xmlns:xdr="http://schemas.openxmlformats.org/drawingml/2006/spreadsheetDrawing">
      <xdr:col>59</xdr:col>
      <xdr:colOff>50800</xdr:colOff>
      <xdr:row>65</xdr:row>
      <xdr:rowOff>31115</xdr:rowOff>
    </xdr:to>
    <xdr:sp macro="" textlink="">
      <xdr:nvSpPr>
        <xdr:cNvPr id="377" name="正方形/長方形 376"/>
        <xdr:cNvSpPr/>
      </xdr:nvSpPr>
      <xdr:spPr>
        <a:xfrm>
          <a:off x="5956300" y="106210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55880</xdr:rowOff>
    </xdr:from>
    <xdr:to xmlns:xdr="http://schemas.openxmlformats.org/drawingml/2006/spreadsheetDrawing">
      <xdr:col>43</xdr:col>
      <xdr:colOff>63500</xdr:colOff>
      <xdr:row>66</xdr:row>
      <xdr:rowOff>136525</xdr:rowOff>
    </xdr:to>
    <xdr:sp macro="" textlink="">
      <xdr:nvSpPr>
        <xdr:cNvPr id="378" name="正方形/長方形 377"/>
        <xdr:cNvSpPr/>
      </xdr:nvSpPr>
      <xdr:spPr>
        <a:xfrm>
          <a:off x="60642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86995</xdr:rowOff>
    </xdr:from>
    <xdr:to xmlns:xdr="http://schemas.openxmlformats.org/drawingml/2006/spreadsheetDrawing">
      <xdr:col>43</xdr:col>
      <xdr:colOff>63500</xdr:colOff>
      <xdr:row>68</xdr:row>
      <xdr:rowOff>0</xdr:rowOff>
    </xdr:to>
    <xdr:sp macro="" textlink="">
      <xdr:nvSpPr>
        <xdr:cNvPr id="379" name="正方形/長方形 378"/>
        <xdr:cNvSpPr/>
      </xdr:nvSpPr>
      <xdr:spPr>
        <a:xfrm>
          <a:off x="60642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55880</xdr:rowOff>
    </xdr:from>
    <xdr:to xmlns:xdr="http://schemas.openxmlformats.org/drawingml/2006/spreadsheetDrawing">
      <xdr:col>48</xdr:col>
      <xdr:colOff>127000</xdr:colOff>
      <xdr:row>66</xdr:row>
      <xdr:rowOff>136525</xdr:rowOff>
    </xdr:to>
    <xdr:sp macro="" textlink="">
      <xdr:nvSpPr>
        <xdr:cNvPr id="380" name="正方形/長方形 379"/>
        <xdr:cNvSpPr/>
      </xdr:nvSpPr>
      <xdr:spPr>
        <a:xfrm>
          <a:off x="69850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86995</xdr:rowOff>
    </xdr:from>
    <xdr:to xmlns:xdr="http://schemas.openxmlformats.org/drawingml/2006/spreadsheetDrawing">
      <xdr:col>48</xdr:col>
      <xdr:colOff>127000</xdr:colOff>
      <xdr:row>68</xdr:row>
      <xdr:rowOff>0</xdr:rowOff>
    </xdr:to>
    <xdr:sp macro="" textlink="">
      <xdr:nvSpPr>
        <xdr:cNvPr id="381" name="正方形/長方形 380"/>
        <xdr:cNvSpPr/>
      </xdr:nvSpPr>
      <xdr:spPr>
        <a:xfrm>
          <a:off x="69850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55880</xdr:rowOff>
    </xdr:from>
    <xdr:to xmlns:xdr="http://schemas.openxmlformats.org/drawingml/2006/spreadsheetDrawing">
      <xdr:col>54</xdr:col>
      <xdr:colOff>127000</xdr:colOff>
      <xdr:row>66</xdr:row>
      <xdr:rowOff>136525</xdr:rowOff>
    </xdr:to>
    <xdr:sp macro="" textlink="">
      <xdr:nvSpPr>
        <xdr:cNvPr id="382" name="正方形/長方形 381"/>
        <xdr:cNvSpPr/>
      </xdr:nvSpPr>
      <xdr:spPr>
        <a:xfrm>
          <a:off x="8013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66</xdr:row>
      <xdr:rowOff>86995</xdr:rowOff>
    </xdr:from>
    <xdr:to xmlns:xdr="http://schemas.openxmlformats.org/drawingml/2006/spreadsheetDrawing">
      <xdr:col>54</xdr:col>
      <xdr:colOff>127000</xdr:colOff>
      <xdr:row>68</xdr:row>
      <xdr:rowOff>0</xdr:rowOff>
    </xdr:to>
    <xdr:sp macro="" textlink="">
      <xdr:nvSpPr>
        <xdr:cNvPr id="383" name="正方形/長方形 382"/>
        <xdr:cNvSpPr/>
      </xdr:nvSpPr>
      <xdr:spPr>
        <a:xfrm>
          <a:off x="8013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384" name="正方形/長方形 383"/>
        <xdr:cNvSpPr/>
      </xdr:nvSpPr>
      <xdr:spPr>
        <a:xfrm>
          <a:off x="5956300" y="114280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5715</xdr:rowOff>
    </xdr:from>
    <xdr:ext cx="336550" cy="218440"/>
    <xdr:sp macro="" textlink="">
      <xdr:nvSpPr>
        <xdr:cNvPr id="385" name="テキスト ボックス 384"/>
        <xdr:cNvSpPr txBox="1"/>
      </xdr:nvSpPr>
      <xdr:spPr>
        <a:xfrm>
          <a:off x="5918200" y="11241405"/>
          <a:ext cx="33655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80645</xdr:rowOff>
    </xdr:from>
    <xdr:to xmlns:xdr="http://schemas.openxmlformats.org/drawingml/2006/spreadsheetDrawing">
      <xdr:col>59</xdr:col>
      <xdr:colOff>50800</xdr:colOff>
      <xdr:row>81</xdr:row>
      <xdr:rowOff>80645</xdr:rowOff>
    </xdr:to>
    <xdr:cxnSp macro="">
      <xdr:nvCxnSpPr>
        <xdr:cNvPr id="386" name="直線コネクタ 385"/>
        <xdr:cNvCxnSpPr/>
      </xdr:nvCxnSpPr>
      <xdr:spPr>
        <a:xfrm>
          <a:off x="5956300" y="13663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43180</xdr:rowOff>
    </xdr:from>
    <xdr:to xmlns:xdr="http://schemas.openxmlformats.org/drawingml/2006/spreadsheetDrawing">
      <xdr:col>59</xdr:col>
      <xdr:colOff>50800</xdr:colOff>
      <xdr:row>79</xdr:row>
      <xdr:rowOff>43180</xdr:rowOff>
    </xdr:to>
    <xdr:cxnSp macro="">
      <xdr:nvCxnSpPr>
        <xdr:cNvPr id="387" name="直線コネクタ 386"/>
        <xdr:cNvCxnSpPr/>
      </xdr:nvCxnSpPr>
      <xdr:spPr>
        <a:xfrm>
          <a:off x="5956300" y="132905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72390</xdr:rowOff>
    </xdr:from>
    <xdr:ext cx="235585" cy="241935"/>
    <xdr:sp macro="" textlink="">
      <xdr:nvSpPr>
        <xdr:cNvPr id="388" name="テキスト ボックス 387"/>
        <xdr:cNvSpPr txBox="1"/>
      </xdr:nvSpPr>
      <xdr:spPr>
        <a:xfrm>
          <a:off x="5726430" y="13152120"/>
          <a:ext cx="23558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5715</xdr:rowOff>
    </xdr:from>
    <xdr:to xmlns:xdr="http://schemas.openxmlformats.org/drawingml/2006/spreadsheetDrawing">
      <xdr:col>59</xdr:col>
      <xdr:colOff>50800</xdr:colOff>
      <xdr:row>77</xdr:row>
      <xdr:rowOff>5715</xdr:rowOff>
    </xdr:to>
    <xdr:cxnSp macro="">
      <xdr:nvCxnSpPr>
        <xdr:cNvPr id="389" name="直線コネクタ 388"/>
        <xdr:cNvCxnSpPr/>
      </xdr:nvCxnSpPr>
      <xdr:spPr>
        <a:xfrm>
          <a:off x="5956300" y="129178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34925</xdr:rowOff>
    </xdr:from>
    <xdr:ext cx="518160" cy="241935"/>
    <xdr:sp macro="" textlink="">
      <xdr:nvSpPr>
        <xdr:cNvPr id="390" name="テキスト ボックス 389"/>
        <xdr:cNvSpPr txBox="1"/>
      </xdr:nvSpPr>
      <xdr:spPr>
        <a:xfrm>
          <a:off x="5481955" y="12779375"/>
          <a:ext cx="5181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136525</xdr:rowOff>
    </xdr:from>
    <xdr:to xmlns:xdr="http://schemas.openxmlformats.org/drawingml/2006/spreadsheetDrawing">
      <xdr:col>59</xdr:col>
      <xdr:colOff>50800</xdr:colOff>
      <xdr:row>74</xdr:row>
      <xdr:rowOff>136525</xdr:rowOff>
    </xdr:to>
    <xdr:cxnSp macro="">
      <xdr:nvCxnSpPr>
        <xdr:cNvPr id="391" name="直線コネクタ 390"/>
        <xdr:cNvCxnSpPr/>
      </xdr:nvCxnSpPr>
      <xdr:spPr>
        <a:xfrm>
          <a:off x="5956300" y="12545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165100</xdr:rowOff>
    </xdr:from>
    <xdr:ext cx="518160" cy="240030"/>
    <xdr:sp macro="" textlink="">
      <xdr:nvSpPr>
        <xdr:cNvPr id="392" name="テキスト ボックス 391"/>
        <xdr:cNvSpPr txBox="1"/>
      </xdr:nvSpPr>
      <xdr:spPr>
        <a:xfrm>
          <a:off x="5481955" y="12406630"/>
          <a:ext cx="51816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99060</xdr:rowOff>
    </xdr:from>
    <xdr:to xmlns:xdr="http://schemas.openxmlformats.org/drawingml/2006/spreadsheetDrawing">
      <xdr:col>59</xdr:col>
      <xdr:colOff>50800</xdr:colOff>
      <xdr:row>72</xdr:row>
      <xdr:rowOff>99060</xdr:rowOff>
    </xdr:to>
    <xdr:cxnSp macro="">
      <xdr:nvCxnSpPr>
        <xdr:cNvPr id="393" name="直線コネクタ 392"/>
        <xdr:cNvCxnSpPr/>
      </xdr:nvCxnSpPr>
      <xdr:spPr>
        <a:xfrm>
          <a:off x="5956300" y="12172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128270</xdr:rowOff>
    </xdr:from>
    <xdr:ext cx="518160" cy="241935"/>
    <xdr:sp macro="" textlink="">
      <xdr:nvSpPr>
        <xdr:cNvPr id="394" name="テキスト ボックス 393"/>
        <xdr:cNvSpPr txBox="1"/>
      </xdr:nvSpPr>
      <xdr:spPr>
        <a:xfrm>
          <a:off x="5481955" y="12034520"/>
          <a:ext cx="5181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61595</xdr:rowOff>
    </xdr:from>
    <xdr:to xmlns:xdr="http://schemas.openxmlformats.org/drawingml/2006/spreadsheetDrawing">
      <xdr:col>59</xdr:col>
      <xdr:colOff>50800</xdr:colOff>
      <xdr:row>70</xdr:row>
      <xdr:rowOff>61595</xdr:rowOff>
    </xdr:to>
    <xdr:cxnSp macro="">
      <xdr:nvCxnSpPr>
        <xdr:cNvPr id="395" name="直線コネクタ 394"/>
        <xdr:cNvCxnSpPr/>
      </xdr:nvCxnSpPr>
      <xdr:spPr>
        <a:xfrm>
          <a:off x="5956300" y="118002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90805</xdr:rowOff>
    </xdr:from>
    <xdr:ext cx="518160" cy="241935"/>
    <xdr:sp macro="" textlink="">
      <xdr:nvSpPr>
        <xdr:cNvPr id="396" name="テキスト ボックス 395"/>
        <xdr:cNvSpPr txBox="1"/>
      </xdr:nvSpPr>
      <xdr:spPr>
        <a:xfrm>
          <a:off x="5481955" y="11661775"/>
          <a:ext cx="5181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68</xdr:row>
      <xdr:rowOff>24765</xdr:rowOff>
    </xdr:to>
    <xdr:cxnSp macro="">
      <xdr:nvCxnSpPr>
        <xdr:cNvPr id="397" name="直線コネクタ 396"/>
        <xdr:cNvCxnSpPr/>
      </xdr:nvCxnSpPr>
      <xdr:spPr>
        <a:xfrm>
          <a:off x="5956300" y="11428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53340</xdr:rowOff>
    </xdr:from>
    <xdr:ext cx="595630" cy="240030"/>
    <xdr:sp macro="" textlink="">
      <xdr:nvSpPr>
        <xdr:cNvPr id="398" name="テキスト ボックス 397"/>
        <xdr:cNvSpPr txBox="1"/>
      </xdr:nvSpPr>
      <xdr:spPr>
        <a:xfrm>
          <a:off x="5417820" y="1128903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399" name="商工費グラフ枠"/>
        <xdr:cNvSpPr/>
      </xdr:nvSpPr>
      <xdr:spPr>
        <a:xfrm>
          <a:off x="5956300" y="114280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71</xdr:row>
      <xdr:rowOff>43815</xdr:rowOff>
    </xdr:from>
    <xdr:to xmlns:xdr="http://schemas.openxmlformats.org/drawingml/2006/spreadsheetDrawing">
      <xdr:col>54</xdr:col>
      <xdr:colOff>171450</xdr:colOff>
      <xdr:row>78</xdr:row>
      <xdr:rowOff>144145</xdr:rowOff>
    </xdr:to>
    <xdr:cxnSp macro="">
      <xdr:nvCxnSpPr>
        <xdr:cNvPr id="400" name="直線コネクタ 399"/>
        <xdr:cNvCxnSpPr/>
      </xdr:nvCxnSpPr>
      <xdr:spPr>
        <a:xfrm flipV="1">
          <a:off x="9429750" y="11950065"/>
          <a:ext cx="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147955</xdr:rowOff>
    </xdr:from>
    <xdr:ext cx="456565" cy="241935"/>
    <xdr:sp macro="" textlink="">
      <xdr:nvSpPr>
        <xdr:cNvPr id="401" name="商工費最小値テキスト"/>
        <xdr:cNvSpPr txBox="1"/>
      </xdr:nvSpPr>
      <xdr:spPr>
        <a:xfrm>
          <a:off x="9480550" y="13227685"/>
          <a:ext cx="4565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144145</xdr:rowOff>
    </xdr:from>
    <xdr:to xmlns:xdr="http://schemas.openxmlformats.org/drawingml/2006/spreadsheetDrawing">
      <xdr:col>55</xdr:col>
      <xdr:colOff>88900</xdr:colOff>
      <xdr:row>78</xdr:row>
      <xdr:rowOff>144145</xdr:rowOff>
    </xdr:to>
    <xdr:cxnSp macro="">
      <xdr:nvCxnSpPr>
        <xdr:cNvPr id="402" name="直線コネクタ 401"/>
        <xdr:cNvCxnSpPr/>
      </xdr:nvCxnSpPr>
      <xdr:spPr>
        <a:xfrm>
          <a:off x="9359900" y="132238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160020</xdr:rowOff>
    </xdr:from>
    <xdr:ext cx="521335" cy="241935"/>
    <xdr:sp macro="" textlink="">
      <xdr:nvSpPr>
        <xdr:cNvPr id="403" name="商工費最大値テキスト"/>
        <xdr:cNvSpPr txBox="1"/>
      </xdr:nvSpPr>
      <xdr:spPr>
        <a:xfrm>
          <a:off x="9480550" y="11730990"/>
          <a:ext cx="52133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71,981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43815</xdr:rowOff>
    </xdr:from>
    <xdr:to xmlns:xdr="http://schemas.openxmlformats.org/drawingml/2006/spreadsheetDrawing">
      <xdr:col>55</xdr:col>
      <xdr:colOff>88900</xdr:colOff>
      <xdr:row>71</xdr:row>
      <xdr:rowOff>43815</xdr:rowOff>
    </xdr:to>
    <xdr:cxnSp macro="">
      <xdr:nvCxnSpPr>
        <xdr:cNvPr id="404" name="直線コネクタ 403"/>
        <xdr:cNvCxnSpPr/>
      </xdr:nvCxnSpPr>
      <xdr:spPr>
        <a:xfrm>
          <a:off x="9359900" y="119500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119380</xdr:rowOff>
    </xdr:from>
    <xdr:to xmlns:xdr="http://schemas.openxmlformats.org/drawingml/2006/spreadsheetDrawing">
      <xdr:col>55</xdr:col>
      <xdr:colOff>0</xdr:colOff>
      <xdr:row>78</xdr:row>
      <xdr:rowOff>17145</xdr:rowOff>
    </xdr:to>
    <xdr:cxnSp macro="">
      <xdr:nvCxnSpPr>
        <xdr:cNvPr id="405" name="直線コネクタ 404"/>
        <xdr:cNvCxnSpPr/>
      </xdr:nvCxnSpPr>
      <xdr:spPr>
        <a:xfrm>
          <a:off x="8686800" y="13031470"/>
          <a:ext cx="74295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70485</xdr:rowOff>
    </xdr:from>
    <xdr:ext cx="521335" cy="241935"/>
    <xdr:sp macro="" textlink="">
      <xdr:nvSpPr>
        <xdr:cNvPr id="406" name="商工費平均値テキスト"/>
        <xdr:cNvSpPr txBox="1"/>
      </xdr:nvSpPr>
      <xdr:spPr>
        <a:xfrm>
          <a:off x="9480550" y="12814935"/>
          <a:ext cx="521335" cy="2419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48260</xdr:rowOff>
    </xdr:from>
    <xdr:to xmlns:xdr="http://schemas.openxmlformats.org/drawingml/2006/spreadsheetDrawing">
      <xdr:col>55</xdr:col>
      <xdr:colOff>50800</xdr:colOff>
      <xdr:row>77</xdr:row>
      <xdr:rowOff>147320</xdr:rowOff>
    </xdr:to>
    <xdr:sp macro="" textlink="">
      <xdr:nvSpPr>
        <xdr:cNvPr id="407" name="フローチャート: 判断 406"/>
        <xdr:cNvSpPr/>
      </xdr:nvSpPr>
      <xdr:spPr>
        <a:xfrm>
          <a:off x="9398000" y="1296035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77</xdr:row>
      <xdr:rowOff>15875</xdr:rowOff>
    </xdr:from>
    <xdr:to xmlns:xdr="http://schemas.openxmlformats.org/drawingml/2006/spreadsheetDrawing">
      <xdr:col>50</xdr:col>
      <xdr:colOff>114300</xdr:colOff>
      <xdr:row>77</xdr:row>
      <xdr:rowOff>119380</xdr:rowOff>
    </xdr:to>
    <xdr:cxnSp macro="">
      <xdr:nvCxnSpPr>
        <xdr:cNvPr id="408" name="直線コネクタ 407"/>
        <xdr:cNvCxnSpPr/>
      </xdr:nvCxnSpPr>
      <xdr:spPr>
        <a:xfrm>
          <a:off x="7886700" y="12927965"/>
          <a:ext cx="8001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44450</xdr:rowOff>
    </xdr:from>
    <xdr:to xmlns:xdr="http://schemas.openxmlformats.org/drawingml/2006/spreadsheetDrawing">
      <xdr:col>50</xdr:col>
      <xdr:colOff>165100</xdr:colOff>
      <xdr:row>77</xdr:row>
      <xdr:rowOff>144145</xdr:rowOff>
    </xdr:to>
    <xdr:sp macro="" textlink="">
      <xdr:nvSpPr>
        <xdr:cNvPr id="409" name="フローチャート: 判断 408"/>
        <xdr:cNvSpPr/>
      </xdr:nvSpPr>
      <xdr:spPr>
        <a:xfrm>
          <a:off x="8636000" y="129565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160655</xdr:rowOff>
    </xdr:from>
    <xdr:ext cx="534670" cy="241935"/>
    <xdr:sp macro="" textlink="">
      <xdr:nvSpPr>
        <xdr:cNvPr id="410" name="テキスト ボックス 409"/>
        <xdr:cNvSpPr txBox="1"/>
      </xdr:nvSpPr>
      <xdr:spPr>
        <a:xfrm>
          <a:off x="8438515" y="12737465"/>
          <a:ext cx="5346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15875</xdr:rowOff>
    </xdr:from>
    <xdr:to xmlns:xdr="http://schemas.openxmlformats.org/drawingml/2006/spreadsheetDrawing">
      <xdr:col>45</xdr:col>
      <xdr:colOff>171450</xdr:colOff>
      <xdr:row>78</xdr:row>
      <xdr:rowOff>5715</xdr:rowOff>
    </xdr:to>
    <xdr:cxnSp macro="">
      <xdr:nvCxnSpPr>
        <xdr:cNvPr id="411" name="直線コネクタ 410"/>
        <xdr:cNvCxnSpPr/>
      </xdr:nvCxnSpPr>
      <xdr:spPr>
        <a:xfrm flipV="1">
          <a:off x="7080250" y="12927965"/>
          <a:ext cx="806450" cy="157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57150</xdr:rowOff>
    </xdr:from>
    <xdr:to xmlns:xdr="http://schemas.openxmlformats.org/drawingml/2006/spreadsheetDrawing">
      <xdr:col>46</xdr:col>
      <xdr:colOff>38100</xdr:colOff>
      <xdr:row>77</xdr:row>
      <xdr:rowOff>156210</xdr:rowOff>
    </xdr:to>
    <xdr:sp macro="" textlink="">
      <xdr:nvSpPr>
        <xdr:cNvPr id="412" name="フローチャート: 判断 411"/>
        <xdr:cNvSpPr/>
      </xdr:nvSpPr>
      <xdr:spPr>
        <a:xfrm>
          <a:off x="7842250" y="129692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147955</xdr:rowOff>
    </xdr:from>
    <xdr:ext cx="521335" cy="241935"/>
    <xdr:sp macro="" textlink="">
      <xdr:nvSpPr>
        <xdr:cNvPr id="413" name="テキスト ボックス 412"/>
        <xdr:cNvSpPr txBox="1"/>
      </xdr:nvSpPr>
      <xdr:spPr>
        <a:xfrm>
          <a:off x="7644765" y="13060045"/>
          <a:ext cx="52133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149225</xdr:rowOff>
    </xdr:from>
    <xdr:to xmlns:xdr="http://schemas.openxmlformats.org/drawingml/2006/spreadsheetDrawing">
      <xdr:col>41</xdr:col>
      <xdr:colOff>50800</xdr:colOff>
      <xdr:row>78</xdr:row>
      <xdr:rowOff>5715</xdr:rowOff>
    </xdr:to>
    <xdr:cxnSp macro="">
      <xdr:nvCxnSpPr>
        <xdr:cNvPr id="414" name="直線コネクタ 413"/>
        <xdr:cNvCxnSpPr/>
      </xdr:nvCxnSpPr>
      <xdr:spPr>
        <a:xfrm>
          <a:off x="6286500" y="13061315"/>
          <a:ext cx="79375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26670</xdr:rowOff>
    </xdr:from>
    <xdr:to xmlns:xdr="http://schemas.openxmlformats.org/drawingml/2006/spreadsheetDrawing">
      <xdr:col>41</xdr:col>
      <xdr:colOff>101600</xdr:colOff>
      <xdr:row>77</xdr:row>
      <xdr:rowOff>126365</xdr:rowOff>
    </xdr:to>
    <xdr:sp macro="" textlink="">
      <xdr:nvSpPr>
        <xdr:cNvPr id="415" name="フローチャート: 判断 414"/>
        <xdr:cNvSpPr/>
      </xdr:nvSpPr>
      <xdr:spPr>
        <a:xfrm>
          <a:off x="7029450" y="129387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142240</xdr:rowOff>
    </xdr:from>
    <xdr:ext cx="521335" cy="240030"/>
    <xdr:sp macro="" textlink="">
      <xdr:nvSpPr>
        <xdr:cNvPr id="416" name="テキスト ボックス 415"/>
        <xdr:cNvSpPr txBox="1"/>
      </xdr:nvSpPr>
      <xdr:spPr>
        <a:xfrm>
          <a:off x="6851015" y="12719050"/>
          <a:ext cx="52133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38100</xdr:rowOff>
    </xdr:from>
    <xdr:to xmlns:xdr="http://schemas.openxmlformats.org/drawingml/2006/spreadsheetDrawing">
      <xdr:col>36</xdr:col>
      <xdr:colOff>165100</xdr:colOff>
      <xdr:row>77</xdr:row>
      <xdr:rowOff>137160</xdr:rowOff>
    </xdr:to>
    <xdr:sp macro="" textlink="">
      <xdr:nvSpPr>
        <xdr:cNvPr id="417" name="フローチャート: 判断 416"/>
        <xdr:cNvSpPr/>
      </xdr:nvSpPr>
      <xdr:spPr>
        <a:xfrm>
          <a:off x="6235700" y="129501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153035</xdr:rowOff>
    </xdr:from>
    <xdr:ext cx="534670" cy="251460"/>
    <xdr:sp macro="" textlink="">
      <xdr:nvSpPr>
        <xdr:cNvPr id="418" name="テキスト ボックス 417"/>
        <xdr:cNvSpPr txBox="1"/>
      </xdr:nvSpPr>
      <xdr:spPr>
        <a:xfrm>
          <a:off x="6038215" y="1272984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78105</xdr:rowOff>
    </xdr:from>
    <xdr:ext cx="762000" cy="253365"/>
    <xdr:sp macro="" textlink="">
      <xdr:nvSpPr>
        <xdr:cNvPr id="419" name="テキスト ボックス 418"/>
        <xdr:cNvSpPr txBox="1"/>
      </xdr:nvSpPr>
      <xdr:spPr>
        <a:xfrm>
          <a:off x="92583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78105</xdr:rowOff>
    </xdr:from>
    <xdr:ext cx="762000" cy="253365"/>
    <xdr:sp macro="" textlink="">
      <xdr:nvSpPr>
        <xdr:cNvPr id="420" name="テキスト ボックス 419"/>
        <xdr:cNvSpPr txBox="1"/>
      </xdr:nvSpPr>
      <xdr:spPr>
        <a:xfrm>
          <a:off x="8515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81</xdr:row>
      <xdr:rowOff>78105</xdr:rowOff>
    </xdr:from>
    <xdr:ext cx="762000" cy="253365"/>
    <xdr:sp macro="" textlink="">
      <xdr:nvSpPr>
        <xdr:cNvPr id="421" name="テキスト ボックス 420"/>
        <xdr:cNvSpPr txBox="1"/>
      </xdr:nvSpPr>
      <xdr:spPr>
        <a:xfrm>
          <a:off x="7715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78105</xdr:rowOff>
    </xdr:from>
    <xdr:ext cx="748665" cy="253365"/>
    <xdr:sp macro="" textlink="">
      <xdr:nvSpPr>
        <xdr:cNvPr id="422" name="テキスト ボックス 421"/>
        <xdr:cNvSpPr txBox="1"/>
      </xdr:nvSpPr>
      <xdr:spPr>
        <a:xfrm>
          <a:off x="6908800" y="136607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78105</xdr:rowOff>
    </xdr:from>
    <xdr:ext cx="762000" cy="253365"/>
    <xdr:sp macro="" textlink="">
      <xdr:nvSpPr>
        <xdr:cNvPr id="423" name="テキスト ボックス 422"/>
        <xdr:cNvSpPr txBox="1"/>
      </xdr:nvSpPr>
      <xdr:spPr>
        <a:xfrm>
          <a:off x="6115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134620</xdr:rowOff>
    </xdr:from>
    <xdr:to xmlns:xdr="http://schemas.openxmlformats.org/drawingml/2006/spreadsheetDrawing">
      <xdr:col>55</xdr:col>
      <xdr:colOff>50800</xdr:colOff>
      <xdr:row>78</xdr:row>
      <xdr:rowOff>66675</xdr:rowOff>
    </xdr:to>
    <xdr:sp macro="" textlink="">
      <xdr:nvSpPr>
        <xdr:cNvPr id="424" name="楕円 423"/>
        <xdr:cNvSpPr/>
      </xdr:nvSpPr>
      <xdr:spPr>
        <a:xfrm>
          <a:off x="9398000" y="1304671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113665</xdr:rowOff>
    </xdr:from>
    <xdr:ext cx="521335" cy="253365"/>
    <xdr:sp macro="" textlink="">
      <xdr:nvSpPr>
        <xdr:cNvPr id="425" name="商工費該当値テキスト"/>
        <xdr:cNvSpPr txBox="1"/>
      </xdr:nvSpPr>
      <xdr:spPr>
        <a:xfrm>
          <a:off x="9480550" y="13025755"/>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70485</xdr:rowOff>
    </xdr:from>
    <xdr:to xmlns:xdr="http://schemas.openxmlformats.org/drawingml/2006/spreadsheetDrawing">
      <xdr:col>50</xdr:col>
      <xdr:colOff>165100</xdr:colOff>
      <xdr:row>78</xdr:row>
      <xdr:rowOff>1905</xdr:rowOff>
    </xdr:to>
    <xdr:sp macro="" textlink="">
      <xdr:nvSpPr>
        <xdr:cNvPr id="426" name="楕円 425"/>
        <xdr:cNvSpPr/>
      </xdr:nvSpPr>
      <xdr:spPr>
        <a:xfrm>
          <a:off x="8636000" y="129825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161290</xdr:rowOff>
    </xdr:from>
    <xdr:ext cx="534670" cy="241935"/>
    <xdr:sp macro="" textlink="">
      <xdr:nvSpPr>
        <xdr:cNvPr id="427" name="テキスト ボックス 426"/>
        <xdr:cNvSpPr txBox="1"/>
      </xdr:nvSpPr>
      <xdr:spPr>
        <a:xfrm>
          <a:off x="8438515" y="13073380"/>
          <a:ext cx="5346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133350</xdr:rowOff>
    </xdr:from>
    <xdr:to xmlns:xdr="http://schemas.openxmlformats.org/drawingml/2006/spreadsheetDrawing">
      <xdr:col>46</xdr:col>
      <xdr:colOff>38100</xdr:colOff>
      <xdr:row>77</xdr:row>
      <xdr:rowOff>64770</xdr:rowOff>
    </xdr:to>
    <xdr:sp macro="" textlink="">
      <xdr:nvSpPr>
        <xdr:cNvPr id="428" name="楕円 427"/>
        <xdr:cNvSpPr/>
      </xdr:nvSpPr>
      <xdr:spPr>
        <a:xfrm>
          <a:off x="7842250" y="1287780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81915</xdr:rowOff>
    </xdr:from>
    <xdr:ext cx="521335" cy="253365"/>
    <xdr:sp macro="" textlink="">
      <xdr:nvSpPr>
        <xdr:cNvPr id="429" name="テキスト ボックス 428"/>
        <xdr:cNvSpPr txBox="1"/>
      </xdr:nvSpPr>
      <xdr:spPr>
        <a:xfrm>
          <a:off x="7644765" y="12658725"/>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124460</xdr:rowOff>
    </xdr:from>
    <xdr:to xmlns:xdr="http://schemas.openxmlformats.org/drawingml/2006/spreadsheetDrawing">
      <xdr:col>41</xdr:col>
      <xdr:colOff>101600</xdr:colOff>
      <xdr:row>78</xdr:row>
      <xdr:rowOff>55880</xdr:rowOff>
    </xdr:to>
    <xdr:sp macro="" textlink="">
      <xdr:nvSpPr>
        <xdr:cNvPr id="430" name="楕円 429"/>
        <xdr:cNvSpPr/>
      </xdr:nvSpPr>
      <xdr:spPr>
        <a:xfrm>
          <a:off x="7029450" y="130365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47625</xdr:rowOff>
    </xdr:from>
    <xdr:ext cx="521335" cy="241935"/>
    <xdr:sp macro="" textlink="">
      <xdr:nvSpPr>
        <xdr:cNvPr id="431" name="テキスト ボックス 430"/>
        <xdr:cNvSpPr txBox="1"/>
      </xdr:nvSpPr>
      <xdr:spPr>
        <a:xfrm>
          <a:off x="6851015" y="13127355"/>
          <a:ext cx="52133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99060</xdr:rowOff>
    </xdr:from>
    <xdr:to xmlns:xdr="http://schemas.openxmlformats.org/drawingml/2006/spreadsheetDrawing">
      <xdr:col>36</xdr:col>
      <xdr:colOff>165100</xdr:colOff>
      <xdr:row>78</xdr:row>
      <xdr:rowOff>31115</xdr:rowOff>
    </xdr:to>
    <xdr:sp macro="" textlink="">
      <xdr:nvSpPr>
        <xdr:cNvPr id="432" name="楕円 431"/>
        <xdr:cNvSpPr/>
      </xdr:nvSpPr>
      <xdr:spPr>
        <a:xfrm>
          <a:off x="6235700" y="130111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22225</xdr:rowOff>
    </xdr:from>
    <xdr:ext cx="534670" cy="253365"/>
    <xdr:sp macro="" textlink="">
      <xdr:nvSpPr>
        <xdr:cNvPr id="433" name="テキスト ボックス 432"/>
        <xdr:cNvSpPr txBox="1"/>
      </xdr:nvSpPr>
      <xdr:spPr>
        <a:xfrm>
          <a:off x="6038215" y="1310195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55880</xdr:rowOff>
    </xdr:from>
    <xdr:to xmlns:xdr="http://schemas.openxmlformats.org/drawingml/2006/spreadsheetDrawing">
      <xdr:col>59</xdr:col>
      <xdr:colOff>50800</xdr:colOff>
      <xdr:row>85</xdr:row>
      <xdr:rowOff>31115</xdr:rowOff>
    </xdr:to>
    <xdr:sp macro="" textlink="">
      <xdr:nvSpPr>
        <xdr:cNvPr id="434" name="正方形/長方形 433"/>
        <xdr:cNvSpPr/>
      </xdr:nvSpPr>
      <xdr:spPr>
        <a:xfrm>
          <a:off x="5956300" y="139738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55880</xdr:rowOff>
    </xdr:from>
    <xdr:to xmlns:xdr="http://schemas.openxmlformats.org/drawingml/2006/spreadsheetDrawing">
      <xdr:col>43</xdr:col>
      <xdr:colOff>63500</xdr:colOff>
      <xdr:row>86</xdr:row>
      <xdr:rowOff>136525</xdr:rowOff>
    </xdr:to>
    <xdr:sp macro="" textlink="">
      <xdr:nvSpPr>
        <xdr:cNvPr id="435" name="正方形/長方形 434"/>
        <xdr:cNvSpPr/>
      </xdr:nvSpPr>
      <xdr:spPr>
        <a:xfrm>
          <a:off x="60642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86995</xdr:rowOff>
    </xdr:from>
    <xdr:to xmlns:xdr="http://schemas.openxmlformats.org/drawingml/2006/spreadsheetDrawing">
      <xdr:col>43</xdr:col>
      <xdr:colOff>63500</xdr:colOff>
      <xdr:row>88</xdr:row>
      <xdr:rowOff>0</xdr:rowOff>
    </xdr:to>
    <xdr:sp macro="" textlink="">
      <xdr:nvSpPr>
        <xdr:cNvPr id="436" name="正方形/長方形 435"/>
        <xdr:cNvSpPr/>
      </xdr:nvSpPr>
      <xdr:spPr>
        <a:xfrm>
          <a:off x="60642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55880</xdr:rowOff>
    </xdr:from>
    <xdr:to xmlns:xdr="http://schemas.openxmlformats.org/drawingml/2006/spreadsheetDrawing">
      <xdr:col>48</xdr:col>
      <xdr:colOff>127000</xdr:colOff>
      <xdr:row>86</xdr:row>
      <xdr:rowOff>136525</xdr:rowOff>
    </xdr:to>
    <xdr:sp macro="" textlink="">
      <xdr:nvSpPr>
        <xdr:cNvPr id="437" name="正方形/長方形 436"/>
        <xdr:cNvSpPr/>
      </xdr:nvSpPr>
      <xdr:spPr>
        <a:xfrm>
          <a:off x="69850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86995</xdr:rowOff>
    </xdr:from>
    <xdr:to xmlns:xdr="http://schemas.openxmlformats.org/drawingml/2006/spreadsheetDrawing">
      <xdr:col>48</xdr:col>
      <xdr:colOff>127000</xdr:colOff>
      <xdr:row>88</xdr:row>
      <xdr:rowOff>0</xdr:rowOff>
    </xdr:to>
    <xdr:sp macro="" textlink="">
      <xdr:nvSpPr>
        <xdr:cNvPr id="438" name="正方形/長方形 437"/>
        <xdr:cNvSpPr/>
      </xdr:nvSpPr>
      <xdr:spPr>
        <a:xfrm>
          <a:off x="69850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55880</xdr:rowOff>
    </xdr:from>
    <xdr:to xmlns:xdr="http://schemas.openxmlformats.org/drawingml/2006/spreadsheetDrawing">
      <xdr:col>54</xdr:col>
      <xdr:colOff>127000</xdr:colOff>
      <xdr:row>86</xdr:row>
      <xdr:rowOff>136525</xdr:rowOff>
    </xdr:to>
    <xdr:sp macro="" textlink="">
      <xdr:nvSpPr>
        <xdr:cNvPr id="439" name="正方形/長方形 438"/>
        <xdr:cNvSpPr/>
      </xdr:nvSpPr>
      <xdr:spPr>
        <a:xfrm>
          <a:off x="8013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86</xdr:row>
      <xdr:rowOff>86995</xdr:rowOff>
    </xdr:from>
    <xdr:to xmlns:xdr="http://schemas.openxmlformats.org/drawingml/2006/spreadsheetDrawing">
      <xdr:col>54</xdr:col>
      <xdr:colOff>127000</xdr:colOff>
      <xdr:row>88</xdr:row>
      <xdr:rowOff>0</xdr:rowOff>
    </xdr:to>
    <xdr:sp macro="" textlink="">
      <xdr:nvSpPr>
        <xdr:cNvPr id="440" name="正方形/長方形 439"/>
        <xdr:cNvSpPr/>
      </xdr:nvSpPr>
      <xdr:spPr>
        <a:xfrm>
          <a:off x="8013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41" name="正方形/長方形 440"/>
        <xdr:cNvSpPr/>
      </xdr:nvSpPr>
      <xdr:spPr>
        <a:xfrm>
          <a:off x="5956300" y="14780895"/>
          <a:ext cx="42100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5715</xdr:rowOff>
    </xdr:from>
    <xdr:ext cx="336550" cy="218440"/>
    <xdr:sp macro="" textlink="">
      <xdr:nvSpPr>
        <xdr:cNvPr id="442" name="テキスト ボックス 441"/>
        <xdr:cNvSpPr txBox="1"/>
      </xdr:nvSpPr>
      <xdr:spPr>
        <a:xfrm>
          <a:off x="5918200" y="14594205"/>
          <a:ext cx="33655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3" name="直線コネクタ 442"/>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4" name="直線コネクタ 443"/>
        <xdr:cNvCxnSpPr/>
      </xdr:nvCxnSpPr>
      <xdr:spPr>
        <a:xfrm>
          <a:off x="5956300" y="165989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35585" cy="248920"/>
    <xdr:sp macro="" textlink="">
      <xdr:nvSpPr>
        <xdr:cNvPr id="445" name="テキスト ボックス 444"/>
        <xdr:cNvSpPr txBox="1"/>
      </xdr:nvSpPr>
      <xdr:spPr>
        <a:xfrm>
          <a:off x="5726430" y="164566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6" name="直線コネクタ 445"/>
        <xdr:cNvCxnSpPr/>
      </xdr:nvCxnSpPr>
      <xdr:spPr>
        <a:xfrm>
          <a:off x="5956300" y="161417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5630" cy="248920"/>
    <xdr:sp macro="" textlink="">
      <xdr:nvSpPr>
        <xdr:cNvPr id="447" name="テキスト ボックス 446"/>
        <xdr:cNvSpPr txBox="1"/>
      </xdr:nvSpPr>
      <xdr:spPr>
        <a:xfrm>
          <a:off x="5417820" y="159994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8" name="直線コネクタ 447"/>
        <xdr:cNvCxnSpPr/>
      </xdr:nvCxnSpPr>
      <xdr:spPr>
        <a:xfrm>
          <a:off x="5956300" y="15684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5630" cy="248920"/>
    <xdr:sp macro="" textlink="">
      <xdr:nvSpPr>
        <xdr:cNvPr id="449" name="テキスト ボックス 448"/>
        <xdr:cNvSpPr txBox="1"/>
      </xdr:nvSpPr>
      <xdr:spPr>
        <a:xfrm>
          <a:off x="5417820" y="155422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136525</xdr:rowOff>
    </xdr:from>
    <xdr:to xmlns:xdr="http://schemas.openxmlformats.org/drawingml/2006/spreadsheetDrawing">
      <xdr:col>59</xdr:col>
      <xdr:colOff>50800</xdr:colOff>
      <xdr:row>90</xdr:row>
      <xdr:rowOff>136525</xdr:rowOff>
    </xdr:to>
    <xdr:cxnSp macro="">
      <xdr:nvCxnSpPr>
        <xdr:cNvPr id="450" name="直線コネクタ 449"/>
        <xdr:cNvCxnSpPr/>
      </xdr:nvCxnSpPr>
      <xdr:spPr>
        <a:xfrm>
          <a:off x="5956300" y="152279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165100</xdr:rowOff>
    </xdr:from>
    <xdr:ext cx="595630" cy="245110"/>
    <xdr:sp macro="" textlink="">
      <xdr:nvSpPr>
        <xdr:cNvPr id="451" name="テキスト ボックス 450"/>
        <xdr:cNvSpPr txBox="1"/>
      </xdr:nvSpPr>
      <xdr:spPr>
        <a:xfrm>
          <a:off x="5417820" y="15088870"/>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88</xdr:row>
      <xdr:rowOff>24765</xdr:rowOff>
    </xdr:to>
    <xdr:cxnSp macro="">
      <xdr:nvCxnSpPr>
        <xdr:cNvPr id="452" name="直線コネクタ 451"/>
        <xdr:cNvCxnSpPr/>
      </xdr:nvCxnSpPr>
      <xdr:spPr>
        <a:xfrm>
          <a:off x="5956300" y="14780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53340</xdr:rowOff>
    </xdr:from>
    <xdr:ext cx="595630" cy="240030"/>
    <xdr:sp macro="" textlink="">
      <xdr:nvSpPr>
        <xdr:cNvPr id="453" name="テキスト ボックス 452"/>
        <xdr:cNvSpPr txBox="1"/>
      </xdr:nvSpPr>
      <xdr:spPr>
        <a:xfrm>
          <a:off x="5417820" y="1464183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54" name="土木費グラフ枠"/>
        <xdr:cNvSpPr/>
      </xdr:nvSpPr>
      <xdr:spPr>
        <a:xfrm>
          <a:off x="5956300" y="14780895"/>
          <a:ext cx="42100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90</xdr:row>
      <xdr:rowOff>59690</xdr:rowOff>
    </xdr:from>
    <xdr:to xmlns:xdr="http://schemas.openxmlformats.org/drawingml/2006/spreadsheetDrawing">
      <xdr:col>54</xdr:col>
      <xdr:colOff>171450</xdr:colOff>
      <xdr:row>98</xdr:row>
      <xdr:rowOff>52070</xdr:rowOff>
    </xdr:to>
    <xdr:cxnSp macro="">
      <xdr:nvCxnSpPr>
        <xdr:cNvPr id="455" name="直線コネクタ 454"/>
        <xdr:cNvCxnSpPr/>
      </xdr:nvCxnSpPr>
      <xdr:spPr>
        <a:xfrm flipV="1">
          <a:off x="9429750" y="15151100"/>
          <a:ext cx="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55245</xdr:rowOff>
    </xdr:from>
    <xdr:ext cx="521335" cy="248285"/>
    <xdr:sp macro="" textlink="">
      <xdr:nvSpPr>
        <xdr:cNvPr id="456" name="土木費最小値テキスト"/>
        <xdr:cNvSpPr txBox="1"/>
      </xdr:nvSpPr>
      <xdr:spPr>
        <a:xfrm>
          <a:off x="9480550" y="16514445"/>
          <a:ext cx="5213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52070</xdr:rowOff>
    </xdr:from>
    <xdr:to xmlns:xdr="http://schemas.openxmlformats.org/drawingml/2006/spreadsheetDrawing">
      <xdr:col>55</xdr:col>
      <xdr:colOff>88900</xdr:colOff>
      <xdr:row>98</xdr:row>
      <xdr:rowOff>52070</xdr:rowOff>
    </xdr:to>
    <xdr:cxnSp macro="">
      <xdr:nvCxnSpPr>
        <xdr:cNvPr id="457" name="直線コネクタ 456"/>
        <xdr:cNvCxnSpPr/>
      </xdr:nvCxnSpPr>
      <xdr:spPr>
        <a:xfrm>
          <a:off x="9359900" y="165112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6985</xdr:rowOff>
    </xdr:from>
    <xdr:ext cx="585470" cy="251460"/>
    <xdr:sp macro="" textlink="">
      <xdr:nvSpPr>
        <xdr:cNvPr id="458" name="土木費最大値テキスト"/>
        <xdr:cNvSpPr txBox="1"/>
      </xdr:nvSpPr>
      <xdr:spPr>
        <a:xfrm>
          <a:off x="9480550" y="14930755"/>
          <a:ext cx="585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317,275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59690</xdr:rowOff>
    </xdr:from>
    <xdr:to xmlns:xdr="http://schemas.openxmlformats.org/drawingml/2006/spreadsheetDrawing">
      <xdr:col>55</xdr:col>
      <xdr:colOff>88900</xdr:colOff>
      <xdr:row>90</xdr:row>
      <xdr:rowOff>59690</xdr:rowOff>
    </xdr:to>
    <xdr:cxnSp macro="">
      <xdr:nvCxnSpPr>
        <xdr:cNvPr id="459" name="直線コネクタ 458"/>
        <xdr:cNvCxnSpPr/>
      </xdr:nvCxnSpPr>
      <xdr:spPr>
        <a:xfrm>
          <a:off x="9359900" y="15151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132080</xdr:rowOff>
    </xdr:from>
    <xdr:to xmlns:xdr="http://schemas.openxmlformats.org/drawingml/2006/spreadsheetDrawing">
      <xdr:col>55</xdr:col>
      <xdr:colOff>0</xdr:colOff>
      <xdr:row>97</xdr:row>
      <xdr:rowOff>135255</xdr:rowOff>
    </xdr:to>
    <xdr:cxnSp macro="">
      <xdr:nvCxnSpPr>
        <xdr:cNvPr id="460" name="直線コネクタ 459"/>
        <xdr:cNvCxnSpPr/>
      </xdr:nvCxnSpPr>
      <xdr:spPr>
        <a:xfrm>
          <a:off x="8686800" y="16419830"/>
          <a:ext cx="7429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29210</xdr:rowOff>
    </xdr:from>
    <xdr:ext cx="521335" cy="251460"/>
    <xdr:sp macro="" textlink="">
      <xdr:nvSpPr>
        <xdr:cNvPr id="461" name="土木費平均値テキスト"/>
        <xdr:cNvSpPr txBox="1"/>
      </xdr:nvSpPr>
      <xdr:spPr>
        <a:xfrm>
          <a:off x="9480550" y="16145510"/>
          <a:ext cx="52133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6350</xdr:rowOff>
    </xdr:from>
    <xdr:to xmlns:xdr="http://schemas.openxmlformats.org/drawingml/2006/spreadsheetDrawing">
      <xdr:col>55</xdr:col>
      <xdr:colOff>50800</xdr:colOff>
      <xdr:row>97</xdr:row>
      <xdr:rowOff>107950</xdr:rowOff>
    </xdr:to>
    <xdr:sp macro="" textlink="">
      <xdr:nvSpPr>
        <xdr:cNvPr id="462" name="フローチャート: 判断 461"/>
        <xdr:cNvSpPr/>
      </xdr:nvSpPr>
      <xdr:spPr>
        <a:xfrm>
          <a:off x="9398000" y="16294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97</xdr:row>
      <xdr:rowOff>109855</xdr:rowOff>
    </xdr:from>
    <xdr:to xmlns:xdr="http://schemas.openxmlformats.org/drawingml/2006/spreadsheetDrawing">
      <xdr:col>50</xdr:col>
      <xdr:colOff>114300</xdr:colOff>
      <xdr:row>97</xdr:row>
      <xdr:rowOff>132080</xdr:rowOff>
    </xdr:to>
    <xdr:cxnSp macro="">
      <xdr:nvCxnSpPr>
        <xdr:cNvPr id="463" name="直線コネクタ 462"/>
        <xdr:cNvCxnSpPr/>
      </xdr:nvCxnSpPr>
      <xdr:spPr>
        <a:xfrm>
          <a:off x="7886700" y="16397605"/>
          <a:ext cx="8001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168910</xdr:rowOff>
    </xdr:from>
    <xdr:to xmlns:xdr="http://schemas.openxmlformats.org/drawingml/2006/spreadsheetDrawing">
      <xdr:col>50</xdr:col>
      <xdr:colOff>165100</xdr:colOff>
      <xdr:row>97</xdr:row>
      <xdr:rowOff>99060</xdr:rowOff>
    </xdr:to>
    <xdr:sp macro="" textlink="">
      <xdr:nvSpPr>
        <xdr:cNvPr id="464" name="フローチャート: 判断 463"/>
        <xdr:cNvSpPr/>
      </xdr:nvSpPr>
      <xdr:spPr>
        <a:xfrm>
          <a:off x="8636000" y="1628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115570</xdr:rowOff>
    </xdr:from>
    <xdr:ext cx="534670" cy="259080"/>
    <xdr:sp macro="" textlink="">
      <xdr:nvSpPr>
        <xdr:cNvPr id="465" name="テキスト ボックス 464"/>
        <xdr:cNvSpPr txBox="1"/>
      </xdr:nvSpPr>
      <xdr:spPr>
        <a:xfrm>
          <a:off x="8438515" y="16060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104140</xdr:rowOff>
    </xdr:from>
    <xdr:to xmlns:xdr="http://schemas.openxmlformats.org/drawingml/2006/spreadsheetDrawing">
      <xdr:col>45</xdr:col>
      <xdr:colOff>171450</xdr:colOff>
      <xdr:row>97</xdr:row>
      <xdr:rowOff>109855</xdr:rowOff>
    </xdr:to>
    <xdr:cxnSp macro="">
      <xdr:nvCxnSpPr>
        <xdr:cNvPr id="466" name="直線コネクタ 465"/>
        <xdr:cNvCxnSpPr/>
      </xdr:nvCxnSpPr>
      <xdr:spPr>
        <a:xfrm>
          <a:off x="7080250" y="16391890"/>
          <a:ext cx="8064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19685</xdr:rowOff>
    </xdr:from>
    <xdr:to xmlns:xdr="http://schemas.openxmlformats.org/drawingml/2006/spreadsheetDrawing">
      <xdr:col>46</xdr:col>
      <xdr:colOff>38100</xdr:colOff>
      <xdr:row>97</xdr:row>
      <xdr:rowOff>121285</xdr:rowOff>
    </xdr:to>
    <xdr:sp macro="" textlink="">
      <xdr:nvSpPr>
        <xdr:cNvPr id="467" name="フローチャート: 判断 466"/>
        <xdr:cNvSpPr/>
      </xdr:nvSpPr>
      <xdr:spPr>
        <a:xfrm>
          <a:off x="7842250" y="163074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137795</xdr:rowOff>
    </xdr:from>
    <xdr:ext cx="521335" cy="259080"/>
    <xdr:sp macro="" textlink="">
      <xdr:nvSpPr>
        <xdr:cNvPr id="468" name="テキスト ボックス 467"/>
        <xdr:cNvSpPr txBox="1"/>
      </xdr:nvSpPr>
      <xdr:spPr>
        <a:xfrm>
          <a:off x="7644765" y="1608264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104140</xdr:rowOff>
    </xdr:from>
    <xdr:to xmlns:xdr="http://schemas.openxmlformats.org/drawingml/2006/spreadsheetDrawing">
      <xdr:col>41</xdr:col>
      <xdr:colOff>50800</xdr:colOff>
      <xdr:row>97</xdr:row>
      <xdr:rowOff>116205</xdr:rowOff>
    </xdr:to>
    <xdr:cxnSp macro="">
      <xdr:nvCxnSpPr>
        <xdr:cNvPr id="469" name="直線コネクタ 468"/>
        <xdr:cNvCxnSpPr/>
      </xdr:nvCxnSpPr>
      <xdr:spPr>
        <a:xfrm flipV="1">
          <a:off x="6286500" y="16391890"/>
          <a:ext cx="7937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13970</xdr:rowOff>
    </xdr:from>
    <xdr:to xmlns:xdr="http://schemas.openxmlformats.org/drawingml/2006/spreadsheetDrawing">
      <xdr:col>41</xdr:col>
      <xdr:colOff>101600</xdr:colOff>
      <xdr:row>97</xdr:row>
      <xdr:rowOff>115570</xdr:rowOff>
    </xdr:to>
    <xdr:sp macro="" textlink="">
      <xdr:nvSpPr>
        <xdr:cNvPr id="470" name="フローチャート: 判断 469"/>
        <xdr:cNvSpPr/>
      </xdr:nvSpPr>
      <xdr:spPr>
        <a:xfrm>
          <a:off x="7029450" y="1630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132080</xdr:rowOff>
    </xdr:from>
    <xdr:ext cx="521335" cy="251460"/>
    <xdr:sp macro="" textlink="">
      <xdr:nvSpPr>
        <xdr:cNvPr id="471" name="テキスト ボックス 470"/>
        <xdr:cNvSpPr txBox="1"/>
      </xdr:nvSpPr>
      <xdr:spPr>
        <a:xfrm>
          <a:off x="6851015" y="1607693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106680</xdr:rowOff>
    </xdr:from>
    <xdr:to xmlns:xdr="http://schemas.openxmlformats.org/drawingml/2006/spreadsheetDrawing">
      <xdr:col>36</xdr:col>
      <xdr:colOff>165100</xdr:colOff>
      <xdr:row>97</xdr:row>
      <xdr:rowOff>36830</xdr:rowOff>
    </xdr:to>
    <xdr:sp macro="" textlink="">
      <xdr:nvSpPr>
        <xdr:cNvPr id="472" name="フローチャート: 判断 471"/>
        <xdr:cNvSpPr/>
      </xdr:nvSpPr>
      <xdr:spPr>
        <a:xfrm>
          <a:off x="6235700" y="1622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53340</xdr:rowOff>
    </xdr:from>
    <xdr:ext cx="534670" cy="250190"/>
    <xdr:sp macro="" textlink="">
      <xdr:nvSpPr>
        <xdr:cNvPr id="473" name="テキスト ボックス 472"/>
        <xdr:cNvSpPr txBox="1"/>
      </xdr:nvSpPr>
      <xdr:spPr>
        <a:xfrm>
          <a:off x="6038215" y="1599819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4" name="テキスト ボックス 473"/>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5" name="テキスト ボックス 474"/>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101</xdr:row>
      <xdr:rowOff>80010</xdr:rowOff>
    </xdr:from>
    <xdr:ext cx="762000" cy="259080"/>
    <xdr:sp macro="" textlink="">
      <xdr:nvSpPr>
        <xdr:cNvPr id="476" name="テキスト ボックス 475"/>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48665" cy="259080"/>
    <xdr:sp macro="" textlink="">
      <xdr:nvSpPr>
        <xdr:cNvPr id="477" name="テキスト ボックス 476"/>
        <xdr:cNvSpPr txBox="1"/>
      </xdr:nvSpPr>
      <xdr:spPr>
        <a:xfrm>
          <a:off x="6908800" y="170535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8" name="テキスト ボックス 477"/>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84455</xdr:rowOff>
    </xdr:from>
    <xdr:to xmlns:xdr="http://schemas.openxmlformats.org/drawingml/2006/spreadsheetDrawing">
      <xdr:col>55</xdr:col>
      <xdr:colOff>50800</xdr:colOff>
      <xdr:row>98</xdr:row>
      <xdr:rowOff>14605</xdr:rowOff>
    </xdr:to>
    <xdr:sp macro="" textlink="">
      <xdr:nvSpPr>
        <xdr:cNvPr id="479" name="楕円 478"/>
        <xdr:cNvSpPr/>
      </xdr:nvSpPr>
      <xdr:spPr>
        <a:xfrm>
          <a:off x="9398000" y="163722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170815</xdr:rowOff>
    </xdr:from>
    <xdr:ext cx="521335" cy="258445"/>
    <xdr:sp macro="" textlink="">
      <xdr:nvSpPr>
        <xdr:cNvPr id="480" name="土木費該当値テキスト"/>
        <xdr:cNvSpPr txBox="1"/>
      </xdr:nvSpPr>
      <xdr:spPr>
        <a:xfrm>
          <a:off x="9480550" y="16287115"/>
          <a:ext cx="5213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81280</xdr:rowOff>
    </xdr:from>
    <xdr:to xmlns:xdr="http://schemas.openxmlformats.org/drawingml/2006/spreadsheetDrawing">
      <xdr:col>50</xdr:col>
      <xdr:colOff>165100</xdr:colOff>
      <xdr:row>98</xdr:row>
      <xdr:rowOff>11430</xdr:rowOff>
    </xdr:to>
    <xdr:sp macro="" textlink="">
      <xdr:nvSpPr>
        <xdr:cNvPr id="481" name="楕円 480"/>
        <xdr:cNvSpPr/>
      </xdr:nvSpPr>
      <xdr:spPr>
        <a:xfrm>
          <a:off x="8636000" y="1636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2540</xdr:rowOff>
    </xdr:from>
    <xdr:ext cx="534670" cy="259080"/>
    <xdr:sp macro="" textlink="">
      <xdr:nvSpPr>
        <xdr:cNvPr id="482" name="テキスト ボックス 481"/>
        <xdr:cNvSpPr txBox="1"/>
      </xdr:nvSpPr>
      <xdr:spPr>
        <a:xfrm>
          <a:off x="8438515" y="16461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59055</xdr:rowOff>
    </xdr:from>
    <xdr:to xmlns:xdr="http://schemas.openxmlformats.org/drawingml/2006/spreadsheetDrawing">
      <xdr:col>46</xdr:col>
      <xdr:colOff>38100</xdr:colOff>
      <xdr:row>97</xdr:row>
      <xdr:rowOff>160655</xdr:rowOff>
    </xdr:to>
    <xdr:sp macro="" textlink="">
      <xdr:nvSpPr>
        <xdr:cNvPr id="483" name="楕円 482"/>
        <xdr:cNvSpPr/>
      </xdr:nvSpPr>
      <xdr:spPr>
        <a:xfrm>
          <a:off x="7842250" y="163468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151765</xdr:rowOff>
    </xdr:from>
    <xdr:ext cx="521335" cy="259080"/>
    <xdr:sp macro="" textlink="">
      <xdr:nvSpPr>
        <xdr:cNvPr id="484" name="テキスト ボックス 483"/>
        <xdr:cNvSpPr txBox="1"/>
      </xdr:nvSpPr>
      <xdr:spPr>
        <a:xfrm>
          <a:off x="7644765" y="1643951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53340</xdr:rowOff>
    </xdr:from>
    <xdr:to xmlns:xdr="http://schemas.openxmlformats.org/drawingml/2006/spreadsheetDrawing">
      <xdr:col>41</xdr:col>
      <xdr:colOff>101600</xdr:colOff>
      <xdr:row>97</xdr:row>
      <xdr:rowOff>154940</xdr:rowOff>
    </xdr:to>
    <xdr:sp macro="" textlink="">
      <xdr:nvSpPr>
        <xdr:cNvPr id="485" name="楕円 484"/>
        <xdr:cNvSpPr/>
      </xdr:nvSpPr>
      <xdr:spPr>
        <a:xfrm>
          <a:off x="7029450" y="1634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146050</xdr:rowOff>
    </xdr:from>
    <xdr:ext cx="521335" cy="248920"/>
    <xdr:sp macro="" textlink="">
      <xdr:nvSpPr>
        <xdr:cNvPr id="486" name="テキスト ボックス 485"/>
        <xdr:cNvSpPr txBox="1"/>
      </xdr:nvSpPr>
      <xdr:spPr>
        <a:xfrm>
          <a:off x="6851015" y="16433800"/>
          <a:ext cx="5213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65405</xdr:rowOff>
    </xdr:from>
    <xdr:to xmlns:xdr="http://schemas.openxmlformats.org/drawingml/2006/spreadsheetDrawing">
      <xdr:col>36</xdr:col>
      <xdr:colOff>165100</xdr:colOff>
      <xdr:row>97</xdr:row>
      <xdr:rowOff>167005</xdr:rowOff>
    </xdr:to>
    <xdr:sp macro="" textlink="">
      <xdr:nvSpPr>
        <xdr:cNvPr id="487" name="楕円 486"/>
        <xdr:cNvSpPr/>
      </xdr:nvSpPr>
      <xdr:spPr>
        <a:xfrm>
          <a:off x="6235700" y="1635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158750</xdr:rowOff>
    </xdr:from>
    <xdr:ext cx="534670" cy="259080"/>
    <xdr:sp macro="" textlink="">
      <xdr:nvSpPr>
        <xdr:cNvPr id="488" name="テキスト ボックス 487"/>
        <xdr:cNvSpPr txBox="1"/>
      </xdr:nvSpPr>
      <xdr:spPr>
        <a:xfrm>
          <a:off x="6038215" y="16446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55880</xdr:rowOff>
    </xdr:from>
    <xdr:to xmlns:xdr="http://schemas.openxmlformats.org/drawingml/2006/spreadsheetDrawing">
      <xdr:col>89</xdr:col>
      <xdr:colOff>171450</xdr:colOff>
      <xdr:row>25</xdr:row>
      <xdr:rowOff>31115</xdr:rowOff>
    </xdr:to>
    <xdr:sp macro="" textlink="">
      <xdr:nvSpPr>
        <xdr:cNvPr id="489" name="正方形/長方形 488"/>
        <xdr:cNvSpPr/>
      </xdr:nvSpPr>
      <xdr:spPr>
        <a:xfrm>
          <a:off x="11207750" y="39154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55880</xdr:rowOff>
    </xdr:from>
    <xdr:to xmlns:xdr="http://schemas.openxmlformats.org/drawingml/2006/spreadsheetDrawing">
      <xdr:col>74</xdr:col>
      <xdr:colOff>0</xdr:colOff>
      <xdr:row>26</xdr:row>
      <xdr:rowOff>136525</xdr:rowOff>
    </xdr:to>
    <xdr:sp macro="" textlink="">
      <xdr:nvSpPr>
        <xdr:cNvPr id="490" name="正方形/長方形 489"/>
        <xdr:cNvSpPr/>
      </xdr:nvSpPr>
      <xdr:spPr>
        <a:xfrm>
          <a:off x="11315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86995</xdr:rowOff>
    </xdr:from>
    <xdr:to xmlns:xdr="http://schemas.openxmlformats.org/drawingml/2006/spreadsheetDrawing">
      <xdr:col>74</xdr:col>
      <xdr:colOff>0</xdr:colOff>
      <xdr:row>28</xdr:row>
      <xdr:rowOff>0</xdr:rowOff>
    </xdr:to>
    <xdr:sp macro="" textlink="">
      <xdr:nvSpPr>
        <xdr:cNvPr id="491" name="正方形/長方形 490"/>
        <xdr:cNvSpPr/>
      </xdr:nvSpPr>
      <xdr:spPr>
        <a:xfrm>
          <a:off x="11315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55880</xdr:rowOff>
    </xdr:from>
    <xdr:to xmlns:xdr="http://schemas.openxmlformats.org/drawingml/2006/spreadsheetDrawing">
      <xdr:col>79</xdr:col>
      <xdr:colOff>63500</xdr:colOff>
      <xdr:row>26</xdr:row>
      <xdr:rowOff>136525</xdr:rowOff>
    </xdr:to>
    <xdr:sp macro="" textlink="">
      <xdr:nvSpPr>
        <xdr:cNvPr id="492" name="正方形/長方形 491"/>
        <xdr:cNvSpPr/>
      </xdr:nvSpPr>
      <xdr:spPr>
        <a:xfrm>
          <a:off x="122364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86995</xdr:rowOff>
    </xdr:from>
    <xdr:to xmlns:xdr="http://schemas.openxmlformats.org/drawingml/2006/spreadsheetDrawing">
      <xdr:col>79</xdr:col>
      <xdr:colOff>63500</xdr:colOff>
      <xdr:row>28</xdr:row>
      <xdr:rowOff>0</xdr:rowOff>
    </xdr:to>
    <xdr:sp macro="" textlink="">
      <xdr:nvSpPr>
        <xdr:cNvPr id="493" name="正方形/長方形 492"/>
        <xdr:cNvSpPr/>
      </xdr:nvSpPr>
      <xdr:spPr>
        <a:xfrm>
          <a:off x="122364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55880</xdr:rowOff>
    </xdr:from>
    <xdr:to xmlns:xdr="http://schemas.openxmlformats.org/drawingml/2006/spreadsheetDrawing">
      <xdr:col>85</xdr:col>
      <xdr:colOff>63500</xdr:colOff>
      <xdr:row>26</xdr:row>
      <xdr:rowOff>136525</xdr:rowOff>
    </xdr:to>
    <xdr:sp macro="" textlink="">
      <xdr:nvSpPr>
        <xdr:cNvPr id="494" name="正方形/長方形 493"/>
        <xdr:cNvSpPr/>
      </xdr:nvSpPr>
      <xdr:spPr>
        <a:xfrm>
          <a:off x="132651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26</xdr:row>
      <xdr:rowOff>86995</xdr:rowOff>
    </xdr:from>
    <xdr:to xmlns:xdr="http://schemas.openxmlformats.org/drawingml/2006/spreadsheetDrawing">
      <xdr:col>85</xdr:col>
      <xdr:colOff>63500</xdr:colOff>
      <xdr:row>28</xdr:row>
      <xdr:rowOff>0</xdr:rowOff>
    </xdr:to>
    <xdr:sp macro="" textlink="">
      <xdr:nvSpPr>
        <xdr:cNvPr id="495" name="正方形/長方形 494"/>
        <xdr:cNvSpPr/>
      </xdr:nvSpPr>
      <xdr:spPr>
        <a:xfrm>
          <a:off x="132651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80645</xdr:rowOff>
    </xdr:to>
    <xdr:sp macro="" textlink="">
      <xdr:nvSpPr>
        <xdr:cNvPr id="496" name="正方形/長方形 495"/>
        <xdr:cNvSpPr/>
      </xdr:nvSpPr>
      <xdr:spPr>
        <a:xfrm>
          <a:off x="11207750" y="47224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5715</xdr:rowOff>
    </xdr:from>
    <xdr:ext cx="349885" cy="218440"/>
    <xdr:sp macro="" textlink="">
      <xdr:nvSpPr>
        <xdr:cNvPr id="497" name="テキスト ボックス 496"/>
        <xdr:cNvSpPr txBox="1"/>
      </xdr:nvSpPr>
      <xdr:spPr>
        <a:xfrm>
          <a:off x="11169650" y="4535805"/>
          <a:ext cx="34988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80645</xdr:rowOff>
    </xdr:from>
    <xdr:to xmlns:xdr="http://schemas.openxmlformats.org/drawingml/2006/spreadsheetDrawing">
      <xdr:col>89</xdr:col>
      <xdr:colOff>171450</xdr:colOff>
      <xdr:row>41</xdr:row>
      <xdr:rowOff>80645</xdr:rowOff>
    </xdr:to>
    <xdr:cxnSp macro="">
      <xdr:nvCxnSpPr>
        <xdr:cNvPr id="498" name="直線コネクタ 497"/>
        <xdr:cNvCxnSpPr/>
      </xdr:nvCxnSpPr>
      <xdr:spPr>
        <a:xfrm>
          <a:off x="11207750" y="6957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43180</xdr:rowOff>
    </xdr:from>
    <xdr:to xmlns:xdr="http://schemas.openxmlformats.org/drawingml/2006/spreadsheetDrawing">
      <xdr:col>89</xdr:col>
      <xdr:colOff>171450</xdr:colOff>
      <xdr:row>39</xdr:row>
      <xdr:rowOff>43180</xdr:rowOff>
    </xdr:to>
    <xdr:cxnSp macro="">
      <xdr:nvCxnSpPr>
        <xdr:cNvPr id="499" name="直線コネクタ 498"/>
        <xdr:cNvCxnSpPr/>
      </xdr:nvCxnSpPr>
      <xdr:spPr>
        <a:xfrm>
          <a:off x="11207750" y="6584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72390</xdr:rowOff>
    </xdr:from>
    <xdr:ext cx="235585" cy="241935"/>
    <xdr:sp macro="" textlink="">
      <xdr:nvSpPr>
        <xdr:cNvPr id="500" name="テキスト ボックス 499"/>
        <xdr:cNvSpPr txBox="1"/>
      </xdr:nvSpPr>
      <xdr:spPr>
        <a:xfrm>
          <a:off x="10977880" y="6446520"/>
          <a:ext cx="23558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5715</xdr:rowOff>
    </xdr:from>
    <xdr:to xmlns:xdr="http://schemas.openxmlformats.org/drawingml/2006/spreadsheetDrawing">
      <xdr:col>89</xdr:col>
      <xdr:colOff>171450</xdr:colOff>
      <xdr:row>37</xdr:row>
      <xdr:rowOff>5715</xdr:rowOff>
    </xdr:to>
    <xdr:cxnSp macro="">
      <xdr:nvCxnSpPr>
        <xdr:cNvPr id="501" name="直線コネクタ 500"/>
        <xdr:cNvCxnSpPr/>
      </xdr:nvCxnSpPr>
      <xdr:spPr>
        <a:xfrm>
          <a:off x="11207750" y="6212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34925</xdr:rowOff>
    </xdr:from>
    <xdr:ext cx="531495" cy="241935"/>
    <xdr:sp macro="" textlink="">
      <xdr:nvSpPr>
        <xdr:cNvPr id="502" name="テキスト ボックス 501"/>
        <xdr:cNvSpPr txBox="1"/>
      </xdr:nvSpPr>
      <xdr:spPr>
        <a:xfrm>
          <a:off x="10733405" y="6073775"/>
          <a:ext cx="53149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136525</xdr:rowOff>
    </xdr:from>
    <xdr:to xmlns:xdr="http://schemas.openxmlformats.org/drawingml/2006/spreadsheetDrawing">
      <xdr:col>89</xdr:col>
      <xdr:colOff>171450</xdr:colOff>
      <xdr:row>34</xdr:row>
      <xdr:rowOff>136525</xdr:rowOff>
    </xdr:to>
    <xdr:cxnSp macro="">
      <xdr:nvCxnSpPr>
        <xdr:cNvPr id="503" name="直線コネクタ 502"/>
        <xdr:cNvCxnSpPr/>
      </xdr:nvCxnSpPr>
      <xdr:spPr>
        <a:xfrm>
          <a:off x="11207750" y="5840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165100</xdr:rowOff>
    </xdr:from>
    <xdr:ext cx="531495" cy="240030"/>
    <xdr:sp macro="" textlink="">
      <xdr:nvSpPr>
        <xdr:cNvPr id="504" name="テキスト ボックス 503"/>
        <xdr:cNvSpPr txBox="1"/>
      </xdr:nvSpPr>
      <xdr:spPr>
        <a:xfrm>
          <a:off x="10733405" y="5701030"/>
          <a:ext cx="5314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99060</xdr:rowOff>
    </xdr:from>
    <xdr:to xmlns:xdr="http://schemas.openxmlformats.org/drawingml/2006/spreadsheetDrawing">
      <xdr:col>89</xdr:col>
      <xdr:colOff>171450</xdr:colOff>
      <xdr:row>32</xdr:row>
      <xdr:rowOff>99060</xdr:rowOff>
    </xdr:to>
    <xdr:cxnSp macro="">
      <xdr:nvCxnSpPr>
        <xdr:cNvPr id="505" name="直線コネクタ 504"/>
        <xdr:cNvCxnSpPr/>
      </xdr:nvCxnSpPr>
      <xdr:spPr>
        <a:xfrm>
          <a:off x="11207750" y="54673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128270</xdr:rowOff>
    </xdr:from>
    <xdr:ext cx="531495" cy="241935"/>
    <xdr:sp macro="" textlink="">
      <xdr:nvSpPr>
        <xdr:cNvPr id="506" name="テキスト ボックス 505"/>
        <xdr:cNvSpPr txBox="1"/>
      </xdr:nvSpPr>
      <xdr:spPr>
        <a:xfrm>
          <a:off x="10733405" y="5328920"/>
          <a:ext cx="53149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61595</xdr:rowOff>
    </xdr:from>
    <xdr:to xmlns:xdr="http://schemas.openxmlformats.org/drawingml/2006/spreadsheetDrawing">
      <xdr:col>89</xdr:col>
      <xdr:colOff>171450</xdr:colOff>
      <xdr:row>30</xdr:row>
      <xdr:rowOff>61595</xdr:rowOff>
    </xdr:to>
    <xdr:cxnSp macro="">
      <xdr:nvCxnSpPr>
        <xdr:cNvPr id="507" name="直線コネクタ 506"/>
        <xdr:cNvCxnSpPr/>
      </xdr:nvCxnSpPr>
      <xdr:spPr>
        <a:xfrm>
          <a:off x="11207750" y="50946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90805</xdr:rowOff>
    </xdr:from>
    <xdr:ext cx="531495" cy="241935"/>
    <xdr:sp macro="" textlink="">
      <xdr:nvSpPr>
        <xdr:cNvPr id="508" name="テキスト ボックス 507"/>
        <xdr:cNvSpPr txBox="1"/>
      </xdr:nvSpPr>
      <xdr:spPr>
        <a:xfrm>
          <a:off x="10733405" y="4956175"/>
          <a:ext cx="53149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28</xdr:row>
      <xdr:rowOff>24765</xdr:rowOff>
    </xdr:to>
    <xdr:cxnSp macro="">
      <xdr:nvCxnSpPr>
        <xdr:cNvPr id="509" name="直線コネクタ 508"/>
        <xdr:cNvCxnSpPr/>
      </xdr:nvCxnSpPr>
      <xdr:spPr>
        <a:xfrm>
          <a:off x="11207750" y="4722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53340</xdr:rowOff>
    </xdr:from>
    <xdr:ext cx="595630" cy="240030"/>
    <xdr:sp macro="" textlink="">
      <xdr:nvSpPr>
        <xdr:cNvPr id="510" name="テキスト ボックス 509"/>
        <xdr:cNvSpPr txBox="1"/>
      </xdr:nvSpPr>
      <xdr:spPr>
        <a:xfrm>
          <a:off x="10669270" y="458343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80645</xdr:rowOff>
    </xdr:to>
    <xdr:sp macro="" textlink="">
      <xdr:nvSpPr>
        <xdr:cNvPr id="511" name="消防費グラフ枠"/>
        <xdr:cNvSpPr/>
      </xdr:nvSpPr>
      <xdr:spPr>
        <a:xfrm>
          <a:off x="11207750" y="47224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143510</xdr:rowOff>
    </xdr:from>
    <xdr:to xmlns:xdr="http://schemas.openxmlformats.org/drawingml/2006/spreadsheetDrawing">
      <xdr:col>85</xdr:col>
      <xdr:colOff>126365</xdr:colOff>
      <xdr:row>38</xdr:row>
      <xdr:rowOff>17145</xdr:rowOff>
    </xdr:to>
    <xdr:cxnSp macro="">
      <xdr:nvCxnSpPr>
        <xdr:cNvPr id="512" name="直線コネクタ 511"/>
        <xdr:cNvCxnSpPr/>
      </xdr:nvCxnSpPr>
      <xdr:spPr>
        <a:xfrm flipV="1">
          <a:off x="14698345" y="5344160"/>
          <a:ext cx="1270" cy="1047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38</xdr:row>
      <xdr:rowOff>20955</xdr:rowOff>
    </xdr:from>
    <xdr:ext cx="534670" cy="253365"/>
    <xdr:sp macro="" textlink="">
      <xdr:nvSpPr>
        <xdr:cNvPr id="513" name="消防費最小値テキスト"/>
        <xdr:cNvSpPr txBox="1"/>
      </xdr:nvSpPr>
      <xdr:spPr>
        <a:xfrm>
          <a:off x="14744700" y="639508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17145</xdr:rowOff>
    </xdr:from>
    <xdr:to xmlns:xdr="http://schemas.openxmlformats.org/drawingml/2006/spreadsheetDrawing">
      <xdr:col>86</xdr:col>
      <xdr:colOff>25400</xdr:colOff>
      <xdr:row>38</xdr:row>
      <xdr:rowOff>17145</xdr:rowOff>
    </xdr:to>
    <xdr:cxnSp macro="">
      <xdr:nvCxnSpPr>
        <xdr:cNvPr id="514" name="直線コネクタ 513"/>
        <xdr:cNvCxnSpPr/>
      </xdr:nvCxnSpPr>
      <xdr:spPr>
        <a:xfrm>
          <a:off x="14611350" y="63912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30</xdr:row>
      <xdr:rowOff>91440</xdr:rowOff>
    </xdr:from>
    <xdr:ext cx="534670" cy="241935"/>
    <xdr:sp macro="" textlink="">
      <xdr:nvSpPr>
        <xdr:cNvPr id="515" name="消防費最大値テキスト"/>
        <xdr:cNvSpPr txBox="1"/>
      </xdr:nvSpPr>
      <xdr:spPr>
        <a:xfrm>
          <a:off x="14744700" y="5124450"/>
          <a:ext cx="5346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66,649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143510</xdr:rowOff>
    </xdr:from>
    <xdr:to xmlns:xdr="http://schemas.openxmlformats.org/drawingml/2006/spreadsheetDrawing">
      <xdr:col>86</xdr:col>
      <xdr:colOff>25400</xdr:colOff>
      <xdr:row>31</xdr:row>
      <xdr:rowOff>143510</xdr:rowOff>
    </xdr:to>
    <xdr:cxnSp macro="">
      <xdr:nvCxnSpPr>
        <xdr:cNvPr id="516" name="直線コネクタ 515"/>
        <xdr:cNvCxnSpPr/>
      </xdr:nvCxnSpPr>
      <xdr:spPr>
        <a:xfrm>
          <a:off x="14611350" y="53441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48260</xdr:rowOff>
    </xdr:from>
    <xdr:to xmlns:xdr="http://schemas.openxmlformats.org/drawingml/2006/spreadsheetDrawing">
      <xdr:col>85</xdr:col>
      <xdr:colOff>127000</xdr:colOff>
      <xdr:row>36</xdr:row>
      <xdr:rowOff>51435</xdr:rowOff>
    </xdr:to>
    <xdr:cxnSp macro="">
      <xdr:nvCxnSpPr>
        <xdr:cNvPr id="517" name="直線コネクタ 516"/>
        <xdr:cNvCxnSpPr/>
      </xdr:nvCxnSpPr>
      <xdr:spPr>
        <a:xfrm>
          <a:off x="13938250" y="6087110"/>
          <a:ext cx="762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36</xdr:row>
      <xdr:rowOff>69215</xdr:rowOff>
    </xdr:from>
    <xdr:ext cx="534670" cy="241935"/>
    <xdr:sp macro="" textlink="">
      <xdr:nvSpPr>
        <xdr:cNvPr id="518" name="消防費平均値テキスト"/>
        <xdr:cNvSpPr txBox="1"/>
      </xdr:nvSpPr>
      <xdr:spPr>
        <a:xfrm>
          <a:off x="14744700" y="6108065"/>
          <a:ext cx="534670" cy="2419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90170</xdr:rowOff>
    </xdr:from>
    <xdr:to xmlns:xdr="http://schemas.openxmlformats.org/drawingml/2006/spreadsheetDrawing">
      <xdr:col>85</xdr:col>
      <xdr:colOff>171450</xdr:colOff>
      <xdr:row>37</xdr:row>
      <xdr:rowOff>21590</xdr:rowOff>
    </xdr:to>
    <xdr:sp macro="" textlink="">
      <xdr:nvSpPr>
        <xdr:cNvPr id="519" name="フローチャート: 判断 518"/>
        <xdr:cNvSpPr/>
      </xdr:nvSpPr>
      <xdr:spPr>
        <a:xfrm>
          <a:off x="14649450" y="612902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102870</xdr:rowOff>
    </xdr:from>
    <xdr:to xmlns:xdr="http://schemas.openxmlformats.org/drawingml/2006/spreadsheetDrawing">
      <xdr:col>81</xdr:col>
      <xdr:colOff>50800</xdr:colOff>
      <xdr:row>36</xdr:row>
      <xdr:rowOff>48260</xdr:rowOff>
    </xdr:to>
    <xdr:cxnSp macro="">
      <xdr:nvCxnSpPr>
        <xdr:cNvPr id="520" name="直線コネクタ 519"/>
        <xdr:cNvCxnSpPr/>
      </xdr:nvCxnSpPr>
      <xdr:spPr>
        <a:xfrm>
          <a:off x="13144500" y="5974080"/>
          <a:ext cx="79375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87630</xdr:rowOff>
    </xdr:from>
    <xdr:to xmlns:xdr="http://schemas.openxmlformats.org/drawingml/2006/spreadsheetDrawing">
      <xdr:col>81</xdr:col>
      <xdr:colOff>101600</xdr:colOff>
      <xdr:row>37</xdr:row>
      <xdr:rowOff>19050</xdr:rowOff>
    </xdr:to>
    <xdr:sp macro="" textlink="">
      <xdr:nvSpPr>
        <xdr:cNvPr id="521" name="フローチャート: 判断 520"/>
        <xdr:cNvSpPr/>
      </xdr:nvSpPr>
      <xdr:spPr>
        <a:xfrm>
          <a:off x="13887450" y="61264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10795</xdr:rowOff>
    </xdr:from>
    <xdr:ext cx="521335" cy="241300"/>
    <xdr:sp macro="" textlink="">
      <xdr:nvSpPr>
        <xdr:cNvPr id="522" name="テキスト ボックス 521"/>
        <xdr:cNvSpPr txBox="1"/>
      </xdr:nvSpPr>
      <xdr:spPr>
        <a:xfrm>
          <a:off x="13709015" y="6217285"/>
          <a:ext cx="5213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35</xdr:row>
      <xdr:rowOff>102870</xdr:rowOff>
    </xdr:from>
    <xdr:to xmlns:xdr="http://schemas.openxmlformats.org/drawingml/2006/spreadsheetDrawing">
      <xdr:col>76</xdr:col>
      <xdr:colOff>114300</xdr:colOff>
      <xdr:row>35</xdr:row>
      <xdr:rowOff>120650</xdr:rowOff>
    </xdr:to>
    <xdr:cxnSp macro="">
      <xdr:nvCxnSpPr>
        <xdr:cNvPr id="523" name="直線コネクタ 522"/>
        <xdr:cNvCxnSpPr/>
      </xdr:nvCxnSpPr>
      <xdr:spPr>
        <a:xfrm flipV="1">
          <a:off x="12344400" y="5974080"/>
          <a:ext cx="8001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83185</xdr:rowOff>
    </xdr:from>
    <xdr:to xmlns:xdr="http://schemas.openxmlformats.org/drawingml/2006/spreadsheetDrawing">
      <xdr:col>76</xdr:col>
      <xdr:colOff>165100</xdr:colOff>
      <xdr:row>37</xdr:row>
      <xdr:rowOff>15240</xdr:rowOff>
    </xdr:to>
    <xdr:sp macro="" textlink="">
      <xdr:nvSpPr>
        <xdr:cNvPr id="524" name="フローチャート: 判断 523"/>
        <xdr:cNvSpPr/>
      </xdr:nvSpPr>
      <xdr:spPr>
        <a:xfrm>
          <a:off x="13093700" y="61220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5715</xdr:rowOff>
    </xdr:from>
    <xdr:ext cx="534670" cy="251460"/>
    <xdr:sp macro="" textlink="">
      <xdr:nvSpPr>
        <xdr:cNvPr id="525" name="テキスト ボックス 524"/>
        <xdr:cNvSpPr txBox="1"/>
      </xdr:nvSpPr>
      <xdr:spPr>
        <a:xfrm>
          <a:off x="12896215" y="621220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35</xdr:row>
      <xdr:rowOff>120650</xdr:rowOff>
    </xdr:from>
    <xdr:to xmlns:xdr="http://schemas.openxmlformats.org/drawingml/2006/spreadsheetDrawing">
      <xdr:col>71</xdr:col>
      <xdr:colOff>171450</xdr:colOff>
      <xdr:row>36</xdr:row>
      <xdr:rowOff>92075</xdr:rowOff>
    </xdr:to>
    <xdr:cxnSp macro="">
      <xdr:nvCxnSpPr>
        <xdr:cNvPr id="526" name="直線コネクタ 525"/>
        <xdr:cNvCxnSpPr/>
      </xdr:nvCxnSpPr>
      <xdr:spPr>
        <a:xfrm flipV="1">
          <a:off x="11537950" y="5991860"/>
          <a:ext cx="80645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24765</xdr:rowOff>
    </xdr:from>
    <xdr:to xmlns:xdr="http://schemas.openxmlformats.org/drawingml/2006/spreadsheetDrawing">
      <xdr:col>72</xdr:col>
      <xdr:colOff>38100</xdr:colOff>
      <xdr:row>36</xdr:row>
      <xdr:rowOff>124460</xdr:rowOff>
    </xdr:to>
    <xdr:sp macro="" textlink="">
      <xdr:nvSpPr>
        <xdr:cNvPr id="527" name="フローチャート: 判断 526"/>
        <xdr:cNvSpPr/>
      </xdr:nvSpPr>
      <xdr:spPr>
        <a:xfrm>
          <a:off x="12299950" y="606361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115570</xdr:rowOff>
    </xdr:from>
    <xdr:ext cx="521335" cy="253365"/>
    <xdr:sp macro="" textlink="">
      <xdr:nvSpPr>
        <xdr:cNvPr id="528" name="テキスト ボックス 527"/>
        <xdr:cNvSpPr txBox="1"/>
      </xdr:nvSpPr>
      <xdr:spPr>
        <a:xfrm>
          <a:off x="12102465" y="6154420"/>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32385</xdr:rowOff>
    </xdr:from>
    <xdr:to xmlns:xdr="http://schemas.openxmlformats.org/drawingml/2006/spreadsheetDrawing">
      <xdr:col>67</xdr:col>
      <xdr:colOff>101600</xdr:colOff>
      <xdr:row>36</xdr:row>
      <xdr:rowOff>131445</xdr:rowOff>
    </xdr:to>
    <xdr:sp macro="" textlink="">
      <xdr:nvSpPr>
        <xdr:cNvPr id="529" name="フローチャート: 判断 528"/>
        <xdr:cNvSpPr/>
      </xdr:nvSpPr>
      <xdr:spPr>
        <a:xfrm>
          <a:off x="11487150" y="60712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147955</xdr:rowOff>
    </xdr:from>
    <xdr:ext cx="521335" cy="241935"/>
    <xdr:sp macro="" textlink="">
      <xdr:nvSpPr>
        <xdr:cNvPr id="530" name="テキスト ボックス 529"/>
        <xdr:cNvSpPr txBox="1"/>
      </xdr:nvSpPr>
      <xdr:spPr>
        <a:xfrm>
          <a:off x="11308715" y="5851525"/>
          <a:ext cx="52133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78105</xdr:rowOff>
    </xdr:from>
    <xdr:ext cx="762000" cy="253365"/>
    <xdr:sp macro="" textlink="">
      <xdr:nvSpPr>
        <xdr:cNvPr id="531" name="テキスト ボックス 530"/>
        <xdr:cNvSpPr txBox="1"/>
      </xdr:nvSpPr>
      <xdr:spPr>
        <a:xfrm>
          <a:off x="145288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78105</xdr:rowOff>
    </xdr:from>
    <xdr:ext cx="748665" cy="253365"/>
    <xdr:sp macro="" textlink="">
      <xdr:nvSpPr>
        <xdr:cNvPr id="532" name="テキスト ボックス 531"/>
        <xdr:cNvSpPr txBox="1"/>
      </xdr:nvSpPr>
      <xdr:spPr>
        <a:xfrm>
          <a:off x="13766800" y="69551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78105</xdr:rowOff>
    </xdr:from>
    <xdr:ext cx="762000" cy="253365"/>
    <xdr:sp macro="" textlink="">
      <xdr:nvSpPr>
        <xdr:cNvPr id="533" name="テキスト ボックス 532"/>
        <xdr:cNvSpPr txBox="1"/>
      </xdr:nvSpPr>
      <xdr:spPr>
        <a:xfrm>
          <a:off x="12973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41</xdr:row>
      <xdr:rowOff>78105</xdr:rowOff>
    </xdr:from>
    <xdr:ext cx="762000" cy="253365"/>
    <xdr:sp macro="" textlink="">
      <xdr:nvSpPr>
        <xdr:cNvPr id="534" name="テキスト ボックス 533"/>
        <xdr:cNvSpPr txBox="1"/>
      </xdr:nvSpPr>
      <xdr:spPr>
        <a:xfrm>
          <a:off x="12172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78105</xdr:rowOff>
    </xdr:from>
    <xdr:ext cx="748665" cy="253365"/>
    <xdr:sp macro="" textlink="">
      <xdr:nvSpPr>
        <xdr:cNvPr id="535" name="テキスト ボックス 534"/>
        <xdr:cNvSpPr txBox="1"/>
      </xdr:nvSpPr>
      <xdr:spPr>
        <a:xfrm>
          <a:off x="11366500" y="69551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1905</xdr:rowOff>
    </xdr:from>
    <xdr:to xmlns:xdr="http://schemas.openxmlformats.org/drawingml/2006/spreadsheetDrawing">
      <xdr:col>85</xdr:col>
      <xdr:colOff>171450</xdr:colOff>
      <xdr:row>36</xdr:row>
      <xdr:rowOff>100965</xdr:rowOff>
    </xdr:to>
    <xdr:sp macro="" textlink="">
      <xdr:nvSpPr>
        <xdr:cNvPr id="536" name="楕円 535"/>
        <xdr:cNvSpPr/>
      </xdr:nvSpPr>
      <xdr:spPr>
        <a:xfrm>
          <a:off x="14649450" y="604075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35</xdr:row>
      <xdr:rowOff>24130</xdr:rowOff>
    </xdr:from>
    <xdr:ext cx="534670" cy="253365"/>
    <xdr:sp macro="" textlink="">
      <xdr:nvSpPr>
        <xdr:cNvPr id="537" name="消防費該当値テキスト"/>
        <xdr:cNvSpPr txBox="1"/>
      </xdr:nvSpPr>
      <xdr:spPr>
        <a:xfrm>
          <a:off x="14744700" y="589534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165735</xdr:rowOff>
    </xdr:from>
    <xdr:to xmlns:xdr="http://schemas.openxmlformats.org/drawingml/2006/spreadsheetDrawing">
      <xdr:col>81</xdr:col>
      <xdr:colOff>101600</xdr:colOff>
      <xdr:row>36</xdr:row>
      <xdr:rowOff>97155</xdr:rowOff>
    </xdr:to>
    <xdr:sp macro="" textlink="">
      <xdr:nvSpPr>
        <xdr:cNvPr id="538" name="楕円 537"/>
        <xdr:cNvSpPr/>
      </xdr:nvSpPr>
      <xdr:spPr>
        <a:xfrm>
          <a:off x="13887450" y="60369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113665</xdr:rowOff>
    </xdr:from>
    <xdr:ext cx="521335" cy="253365"/>
    <xdr:sp macro="" textlink="">
      <xdr:nvSpPr>
        <xdr:cNvPr id="539" name="テキスト ボックス 538"/>
        <xdr:cNvSpPr txBox="1"/>
      </xdr:nvSpPr>
      <xdr:spPr>
        <a:xfrm>
          <a:off x="13709015" y="5817235"/>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52705</xdr:rowOff>
    </xdr:from>
    <xdr:to xmlns:xdr="http://schemas.openxmlformats.org/drawingml/2006/spreadsheetDrawing">
      <xdr:col>76</xdr:col>
      <xdr:colOff>165100</xdr:colOff>
      <xdr:row>35</xdr:row>
      <xdr:rowOff>151765</xdr:rowOff>
    </xdr:to>
    <xdr:sp macro="" textlink="">
      <xdr:nvSpPr>
        <xdr:cNvPr id="540" name="楕円 539"/>
        <xdr:cNvSpPr/>
      </xdr:nvSpPr>
      <xdr:spPr>
        <a:xfrm>
          <a:off x="13093700" y="59239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635</xdr:rowOff>
    </xdr:from>
    <xdr:ext cx="534670" cy="253365"/>
    <xdr:sp macro="" textlink="">
      <xdr:nvSpPr>
        <xdr:cNvPr id="541" name="テキスト ボックス 540"/>
        <xdr:cNvSpPr txBox="1"/>
      </xdr:nvSpPr>
      <xdr:spPr>
        <a:xfrm>
          <a:off x="12896215" y="570420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35</xdr:row>
      <xdr:rowOff>71755</xdr:rowOff>
    </xdr:from>
    <xdr:to xmlns:xdr="http://schemas.openxmlformats.org/drawingml/2006/spreadsheetDrawing">
      <xdr:col>72</xdr:col>
      <xdr:colOff>38100</xdr:colOff>
      <xdr:row>36</xdr:row>
      <xdr:rowOff>3175</xdr:rowOff>
    </xdr:to>
    <xdr:sp macro="" textlink="">
      <xdr:nvSpPr>
        <xdr:cNvPr id="542" name="楕円 541"/>
        <xdr:cNvSpPr/>
      </xdr:nvSpPr>
      <xdr:spPr>
        <a:xfrm>
          <a:off x="12299950" y="59429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19050</xdr:rowOff>
    </xdr:from>
    <xdr:ext cx="521335" cy="251460"/>
    <xdr:sp macro="" textlink="">
      <xdr:nvSpPr>
        <xdr:cNvPr id="543" name="テキスト ボックス 542"/>
        <xdr:cNvSpPr txBox="1"/>
      </xdr:nvSpPr>
      <xdr:spPr>
        <a:xfrm>
          <a:off x="12102465" y="572262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41910</xdr:rowOff>
    </xdr:from>
    <xdr:to xmlns:xdr="http://schemas.openxmlformats.org/drawingml/2006/spreadsheetDrawing">
      <xdr:col>67</xdr:col>
      <xdr:colOff>101600</xdr:colOff>
      <xdr:row>36</xdr:row>
      <xdr:rowOff>141605</xdr:rowOff>
    </xdr:to>
    <xdr:sp macro="" textlink="">
      <xdr:nvSpPr>
        <xdr:cNvPr id="544" name="楕円 543"/>
        <xdr:cNvSpPr/>
      </xdr:nvSpPr>
      <xdr:spPr>
        <a:xfrm>
          <a:off x="11487150" y="60807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132715</xdr:rowOff>
    </xdr:from>
    <xdr:ext cx="521335" cy="253365"/>
    <xdr:sp macro="" textlink="">
      <xdr:nvSpPr>
        <xdr:cNvPr id="545" name="テキスト ボックス 544"/>
        <xdr:cNvSpPr txBox="1"/>
      </xdr:nvSpPr>
      <xdr:spPr>
        <a:xfrm>
          <a:off x="11308715" y="6171565"/>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55880</xdr:rowOff>
    </xdr:from>
    <xdr:to xmlns:xdr="http://schemas.openxmlformats.org/drawingml/2006/spreadsheetDrawing">
      <xdr:col>89</xdr:col>
      <xdr:colOff>171450</xdr:colOff>
      <xdr:row>45</xdr:row>
      <xdr:rowOff>31115</xdr:rowOff>
    </xdr:to>
    <xdr:sp macro="" textlink="">
      <xdr:nvSpPr>
        <xdr:cNvPr id="546" name="正方形/長方形 545"/>
        <xdr:cNvSpPr/>
      </xdr:nvSpPr>
      <xdr:spPr>
        <a:xfrm>
          <a:off x="11207750" y="72682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55880</xdr:rowOff>
    </xdr:from>
    <xdr:to xmlns:xdr="http://schemas.openxmlformats.org/drawingml/2006/spreadsheetDrawing">
      <xdr:col>74</xdr:col>
      <xdr:colOff>0</xdr:colOff>
      <xdr:row>46</xdr:row>
      <xdr:rowOff>136525</xdr:rowOff>
    </xdr:to>
    <xdr:sp macro="" textlink="">
      <xdr:nvSpPr>
        <xdr:cNvPr id="547" name="正方形/長方形 546"/>
        <xdr:cNvSpPr/>
      </xdr:nvSpPr>
      <xdr:spPr>
        <a:xfrm>
          <a:off x="11315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86995</xdr:rowOff>
    </xdr:from>
    <xdr:to xmlns:xdr="http://schemas.openxmlformats.org/drawingml/2006/spreadsheetDrawing">
      <xdr:col>74</xdr:col>
      <xdr:colOff>0</xdr:colOff>
      <xdr:row>48</xdr:row>
      <xdr:rowOff>0</xdr:rowOff>
    </xdr:to>
    <xdr:sp macro="" textlink="">
      <xdr:nvSpPr>
        <xdr:cNvPr id="548" name="正方形/長方形 547"/>
        <xdr:cNvSpPr/>
      </xdr:nvSpPr>
      <xdr:spPr>
        <a:xfrm>
          <a:off x="11315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55880</xdr:rowOff>
    </xdr:from>
    <xdr:to xmlns:xdr="http://schemas.openxmlformats.org/drawingml/2006/spreadsheetDrawing">
      <xdr:col>79</xdr:col>
      <xdr:colOff>63500</xdr:colOff>
      <xdr:row>46</xdr:row>
      <xdr:rowOff>136525</xdr:rowOff>
    </xdr:to>
    <xdr:sp macro="" textlink="">
      <xdr:nvSpPr>
        <xdr:cNvPr id="549" name="正方形/長方形 548"/>
        <xdr:cNvSpPr/>
      </xdr:nvSpPr>
      <xdr:spPr>
        <a:xfrm>
          <a:off x="122364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86995</xdr:rowOff>
    </xdr:from>
    <xdr:to xmlns:xdr="http://schemas.openxmlformats.org/drawingml/2006/spreadsheetDrawing">
      <xdr:col>79</xdr:col>
      <xdr:colOff>63500</xdr:colOff>
      <xdr:row>48</xdr:row>
      <xdr:rowOff>0</xdr:rowOff>
    </xdr:to>
    <xdr:sp macro="" textlink="">
      <xdr:nvSpPr>
        <xdr:cNvPr id="550" name="正方形/長方形 549"/>
        <xdr:cNvSpPr/>
      </xdr:nvSpPr>
      <xdr:spPr>
        <a:xfrm>
          <a:off x="122364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55880</xdr:rowOff>
    </xdr:from>
    <xdr:to xmlns:xdr="http://schemas.openxmlformats.org/drawingml/2006/spreadsheetDrawing">
      <xdr:col>85</xdr:col>
      <xdr:colOff>63500</xdr:colOff>
      <xdr:row>46</xdr:row>
      <xdr:rowOff>136525</xdr:rowOff>
    </xdr:to>
    <xdr:sp macro="" textlink="">
      <xdr:nvSpPr>
        <xdr:cNvPr id="551" name="正方形/長方形 550"/>
        <xdr:cNvSpPr/>
      </xdr:nvSpPr>
      <xdr:spPr>
        <a:xfrm>
          <a:off x="132651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46</xdr:row>
      <xdr:rowOff>86995</xdr:rowOff>
    </xdr:from>
    <xdr:to xmlns:xdr="http://schemas.openxmlformats.org/drawingml/2006/spreadsheetDrawing">
      <xdr:col>85</xdr:col>
      <xdr:colOff>63500</xdr:colOff>
      <xdr:row>48</xdr:row>
      <xdr:rowOff>0</xdr:rowOff>
    </xdr:to>
    <xdr:sp macro="" textlink="">
      <xdr:nvSpPr>
        <xdr:cNvPr id="552" name="正方形/長方形 551"/>
        <xdr:cNvSpPr/>
      </xdr:nvSpPr>
      <xdr:spPr>
        <a:xfrm>
          <a:off x="132651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80645</xdr:rowOff>
    </xdr:to>
    <xdr:sp macro="" textlink="">
      <xdr:nvSpPr>
        <xdr:cNvPr id="553" name="正方形/長方形 552"/>
        <xdr:cNvSpPr/>
      </xdr:nvSpPr>
      <xdr:spPr>
        <a:xfrm>
          <a:off x="11207750" y="80752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5715</xdr:rowOff>
    </xdr:from>
    <xdr:ext cx="349885" cy="218440"/>
    <xdr:sp macro="" textlink="">
      <xdr:nvSpPr>
        <xdr:cNvPr id="554" name="テキスト ボックス 553"/>
        <xdr:cNvSpPr txBox="1"/>
      </xdr:nvSpPr>
      <xdr:spPr>
        <a:xfrm>
          <a:off x="11169650" y="7888605"/>
          <a:ext cx="34988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80645</xdr:rowOff>
    </xdr:from>
    <xdr:to xmlns:xdr="http://schemas.openxmlformats.org/drawingml/2006/spreadsheetDrawing">
      <xdr:col>89</xdr:col>
      <xdr:colOff>171450</xdr:colOff>
      <xdr:row>61</xdr:row>
      <xdr:rowOff>80645</xdr:rowOff>
    </xdr:to>
    <xdr:cxnSp macro="">
      <xdr:nvCxnSpPr>
        <xdr:cNvPr id="555" name="直線コネクタ 554"/>
        <xdr:cNvCxnSpPr/>
      </xdr:nvCxnSpPr>
      <xdr:spPr>
        <a:xfrm>
          <a:off x="11207750" y="10310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96520</xdr:rowOff>
    </xdr:from>
    <xdr:to xmlns:xdr="http://schemas.openxmlformats.org/drawingml/2006/spreadsheetDrawing">
      <xdr:col>89</xdr:col>
      <xdr:colOff>171450</xdr:colOff>
      <xdr:row>59</xdr:row>
      <xdr:rowOff>96520</xdr:rowOff>
    </xdr:to>
    <xdr:cxnSp macro="">
      <xdr:nvCxnSpPr>
        <xdr:cNvPr id="556" name="直線コネクタ 555"/>
        <xdr:cNvCxnSpPr/>
      </xdr:nvCxnSpPr>
      <xdr:spPr>
        <a:xfrm>
          <a:off x="11207750" y="99910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125730</xdr:rowOff>
    </xdr:from>
    <xdr:ext cx="235585" cy="241935"/>
    <xdr:sp macro="" textlink="">
      <xdr:nvSpPr>
        <xdr:cNvPr id="557" name="テキスト ボックス 556"/>
        <xdr:cNvSpPr txBox="1"/>
      </xdr:nvSpPr>
      <xdr:spPr>
        <a:xfrm>
          <a:off x="10977880" y="9852660"/>
          <a:ext cx="23558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112395</xdr:rowOff>
    </xdr:from>
    <xdr:to xmlns:xdr="http://schemas.openxmlformats.org/drawingml/2006/spreadsheetDrawing">
      <xdr:col>89</xdr:col>
      <xdr:colOff>171450</xdr:colOff>
      <xdr:row>57</xdr:row>
      <xdr:rowOff>112395</xdr:rowOff>
    </xdr:to>
    <xdr:cxnSp macro="">
      <xdr:nvCxnSpPr>
        <xdr:cNvPr id="558" name="直線コネクタ 557"/>
        <xdr:cNvCxnSpPr/>
      </xdr:nvCxnSpPr>
      <xdr:spPr>
        <a:xfrm>
          <a:off x="11207750" y="96716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140970</xdr:rowOff>
    </xdr:from>
    <xdr:ext cx="531495" cy="241300"/>
    <xdr:sp macro="" textlink="">
      <xdr:nvSpPr>
        <xdr:cNvPr id="559" name="テキスト ボックス 558"/>
        <xdr:cNvSpPr txBox="1"/>
      </xdr:nvSpPr>
      <xdr:spPr>
        <a:xfrm>
          <a:off x="10733405" y="9532620"/>
          <a:ext cx="5314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128905</xdr:rowOff>
    </xdr:from>
    <xdr:to xmlns:xdr="http://schemas.openxmlformats.org/drawingml/2006/spreadsheetDrawing">
      <xdr:col>89</xdr:col>
      <xdr:colOff>171450</xdr:colOff>
      <xdr:row>55</xdr:row>
      <xdr:rowOff>128905</xdr:rowOff>
    </xdr:to>
    <xdr:cxnSp macro="">
      <xdr:nvCxnSpPr>
        <xdr:cNvPr id="560" name="直線コネクタ 559"/>
        <xdr:cNvCxnSpPr/>
      </xdr:nvCxnSpPr>
      <xdr:spPr>
        <a:xfrm>
          <a:off x="11207750" y="93529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54</xdr:row>
      <xdr:rowOff>156845</xdr:rowOff>
    </xdr:from>
    <xdr:ext cx="595630" cy="253365"/>
    <xdr:sp macro="" textlink="">
      <xdr:nvSpPr>
        <xdr:cNvPr id="561" name="テキスト ボックス 560"/>
        <xdr:cNvSpPr txBox="1"/>
      </xdr:nvSpPr>
      <xdr:spPr>
        <a:xfrm>
          <a:off x="10669270" y="921321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144780</xdr:rowOff>
    </xdr:from>
    <xdr:to xmlns:xdr="http://schemas.openxmlformats.org/drawingml/2006/spreadsheetDrawing">
      <xdr:col>89</xdr:col>
      <xdr:colOff>171450</xdr:colOff>
      <xdr:row>53</xdr:row>
      <xdr:rowOff>144780</xdr:rowOff>
    </xdr:to>
    <xdr:cxnSp macro="">
      <xdr:nvCxnSpPr>
        <xdr:cNvPr id="562" name="直線コネクタ 561"/>
        <xdr:cNvCxnSpPr/>
      </xdr:nvCxnSpPr>
      <xdr:spPr>
        <a:xfrm>
          <a:off x="11207750" y="90335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5715</xdr:rowOff>
    </xdr:from>
    <xdr:ext cx="595630" cy="251460"/>
    <xdr:sp macro="" textlink="">
      <xdr:nvSpPr>
        <xdr:cNvPr id="563" name="テキスト ボックス 562"/>
        <xdr:cNvSpPr txBox="1"/>
      </xdr:nvSpPr>
      <xdr:spPr>
        <a:xfrm>
          <a:off x="10669270" y="8894445"/>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161290</xdr:rowOff>
    </xdr:from>
    <xdr:to xmlns:xdr="http://schemas.openxmlformats.org/drawingml/2006/spreadsheetDrawing">
      <xdr:col>89</xdr:col>
      <xdr:colOff>171450</xdr:colOff>
      <xdr:row>51</xdr:row>
      <xdr:rowOff>161290</xdr:rowOff>
    </xdr:to>
    <xdr:cxnSp macro="">
      <xdr:nvCxnSpPr>
        <xdr:cNvPr id="564" name="直線コネクタ 563"/>
        <xdr:cNvCxnSpPr/>
      </xdr:nvCxnSpPr>
      <xdr:spPr>
        <a:xfrm>
          <a:off x="11207750" y="87147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21590</xdr:rowOff>
    </xdr:from>
    <xdr:ext cx="595630" cy="252730"/>
    <xdr:sp macro="" textlink="">
      <xdr:nvSpPr>
        <xdr:cNvPr id="565" name="テキスト ボックス 564"/>
        <xdr:cNvSpPr txBox="1"/>
      </xdr:nvSpPr>
      <xdr:spPr>
        <a:xfrm>
          <a:off x="10669270" y="857504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8255</xdr:rowOff>
    </xdr:from>
    <xdr:to xmlns:xdr="http://schemas.openxmlformats.org/drawingml/2006/spreadsheetDrawing">
      <xdr:col>89</xdr:col>
      <xdr:colOff>171450</xdr:colOff>
      <xdr:row>50</xdr:row>
      <xdr:rowOff>8255</xdr:rowOff>
    </xdr:to>
    <xdr:cxnSp macro="">
      <xdr:nvCxnSpPr>
        <xdr:cNvPr id="566" name="直線コネクタ 565"/>
        <xdr:cNvCxnSpPr/>
      </xdr:nvCxnSpPr>
      <xdr:spPr>
        <a:xfrm>
          <a:off x="11207750" y="83940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37465</xdr:rowOff>
    </xdr:from>
    <xdr:ext cx="595630" cy="253365"/>
    <xdr:sp macro="" textlink="">
      <xdr:nvSpPr>
        <xdr:cNvPr id="567" name="テキスト ボックス 566"/>
        <xdr:cNvSpPr txBox="1"/>
      </xdr:nvSpPr>
      <xdr:spPr>
        <a:xfrm>
          <a:off x="10669270" y="82556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48</xdr:row>
      <xdr:rowOff>24765</xdr:rowOff>
    </xdr:to>
    <xdr:cxnSp macro="">
      <xdr:nvCxnSpPr>
        <xdr:cNvPr id="568" name="直線コネクタ 567"/>
        <xdr:cNvCxnSpPr/>
      </xdr:nvCxnSpPr>
      <xdr:spPr>
        <a:xfrm>
          <a:off x="11207750" y="8075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53340</xdr:rowOff>
    </xdr:from>
    <xdr:ext cx="595630" cy="240030"/>
    <xdr:sp macro="" textlink="">
      <xdr:nvSpPr>
        <xdr:cNvPr id="569" name="テキスト ボックス 568"/>
        <xdr:cNvSpPr txBox="1"/>
      </xdr:nvSpPr>
      <xdr:spPr>
        <a:xfrm>
          <a:off x="10669270" y="793623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80645</xdr:rowOff>
    </xdr:to>
    <xdr:sp macro="" textlink="">
      <xdr:nvSpPr>
        <xdr:cNvPr id="570" name="教育費グラフ枠"/>
        <xdr:cNvSpPr/>
      </xdr:nvSpPr>
      <xdr:spPr>
        <a:xfrm>
          <a:off x="11207750" y="80752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46990</xdr:rowOff>
    </xdr:from>
    <xdr:to xmlns:xdr="http://schemas.openxmlformats.org/drawingml/2006/spreadsheetDrawing">
      <xdr:col>85</xdr:col>
      <xdr:colOff>126365</xdr:colOff>
      <xdr:row>58</xdr:row>
      <xdr:rowOff>69850</xdr:rowOff>
    </xdr:to>
    <xdr:cxnSp macro="">
      <xdr:nvCxnSpPr>
        <xdr:cNvPr id="571" name="直線コネクタ 570"/>
        <xdr:cNvCxnSpPr/>
      </xdr:nvCxnSpPr>
      <xdr:spPr>
        <a:xfrm flipV="1">
          <a:off x="14698345" y="8600440"/>
          <a:ext cx="1270" cy="1196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58</xdr:row>
      <xdr:rowOff>73025</xdr:rowOff>
    </xdr:from>
    <xdr:ext cx="534670" cy="240030"/>
    <xdr:sp macro="" textlink="">
      <xdr:nvSpPr>
        <xdr:cNvPr id="572" name="教育費最小値テキスト"/>
        <xdr:cNvSpPr txBox="1"/>
      </xdr:nvSpPr>
      <xdr:spPr>
        <a:xfrm>
          <a:off x="14744700" y="9799955"/>
          <a:ext cx="53467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69850</xdr:rowOff>
    </xdr:from>
    <xdr:to xmlns:xdr="http://schemas.openxmlformats.org/drawingml/2006/spreadsheetDrawing">
      <xdr:col>86</xdr:col>
      <xdr:colOff>25400</xdr:colOff>
      <xdr:row>58</xdr:row>
      <xdr:rowOff>69850</xdr:rowOff>
    </xdr:to>
    <xdr:cxnSp macro="">
      <xdr:nvCxnSpPr>
        <xdr:cNvPr id="573" name="直線コネクタ 572"/>
        <xdr:cNvCxnSpPr/>
      </xdr:nvCxnSpPr>
      <xdr:spPr>
        <a:xfrm>
          <a:off x="14611350" y="97967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49</xdr:row>
      <xdr:rowOff>162560</xdr:rowOff>
    </xdr:from>
    <xdr:ext cx="598805" cy="240030"/>
    <xdr:sp macro="" textlink="">
      <xdr:nvSpPr>
        <xdr:cNvPr id="574" name="教育費最大値テキスト"/>
        <xdr:cNvSpPr txBox="1"/>
      </xdr:nvSpPr>
      <xdr:spPr>
        <a:xfrm>
          <a:off x="14744700" y="8380730"/>
          <a:ext cx="5988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217,820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46990</xdr:rowOff>
    </xdr:from>
    <xdr:to xmlns:xdr="http://schemas.openxmlformats.org/drawingml/2006/spreadsheetDrawing">
      <xdr:col>86</xdr:col>
      <xdr:colOff>25400</xdr:colOff>
      <xdr:row>51</xdr:row>
      <xdr:rowOff>46990</xdr:rowOff>
    </xdr:to>
    <xdr:cxnSp macro="">
      <xdr:nvCxnSpPr>
        <xdr:cNvPr id="575" name="直線コネクタ 574"/>
        <xdr:cNvCxnSpPr/>
      </xdr:nvCxnSpPr>
      <xdr:spPr>
        <a:xfrm>
          <a:off x="14611350" y="86004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42545</xdr:rowOff>
    </xdr:from>
    <xdr:to xmlns:xdr="http://schemas.openxmlformats.org/drawingml/2006/spreadsheetDrawing">
      <xdr:col>85</xdr:col>
      <xdr:colOff>127000</xdr:colOff>
      <xdr:row>57</xdr:row>
      <xdr:rowOff>84455</xdr:rowOff>
    </xdr:to>
    <xdr:cxnSp macro="">
      <xdr:nvCxnSpPr>
        <xdr:cNvPr id="576" name="直線コネクタ 575"/>
        <xdr:cNvCxnSpPr/>
      </xdr:nvCxnSpPr>
      <xdr:spPr>
        <a:xfrm flipV="1">
          <a:off x="13938250" y="9601835"/>
          <a:ext cx="762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57</xdr:row>
      <xdr:rowOff>41275</xdr:rowOff>
    </xdr:from>
    <xdr:ext cx="534670" cy="251460"/>
    <xdr:sp macro="" textlink="">
      <xdr:nvSpPr>
        <xdr:cNvPr id="577" name="教育費平均値テキスト"/>
        <xdr:cNvSpPr txBox="1"/>
      </xdr:nvSpPr>
      <xdr:spPr>
        <a:xfrm>
          <a:off x="14744700" y="9600565"/>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62230</xdr:rowOff>
    </xdr:from>
    <xdr:to xmlns:xdr="http://schemas.openxmlformats.org/drawingml/2006/spreadsheetDrawing">
      <xdr:col>85</xdr:col>
      <xdr:colOff>171450</xdr:colOff>
      <xdr:row>57</xdr:row>
      <xdr:rowOff>162560</xdr:rowOff>
    </xdr:to>
    <xdr:sp macro="" textlink="">
      <xdr:nvSpPr>
        <xdr:cNvPr id="578" name="フローチャート: 判断 577"/>
        <xdr:cNvSpPr/>
      </xdr:nvSpPr>
      <xdr:spPr>
        <a:xfrm>
          <a:off x="14649450" y="9621520"/>
          <a:ext cx="952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84455</xdr:rowOff>
    </xdr:from>
    <xdr:to xmlns:xdr="http://schemas.openxmlformats.org/drawingml/2006/spreadsheetDrawing">
      <xdr:col>81</xdr:col>
      <xdr:colOff>50800</xdr:colOff>
      <xdr:row>57</xdr:row>
      <xdr:rowOff>111760</xdr:rowOff>
    </xdr:to>
    <xdr:cxnSp macro="">
      <xdr:nvCxnSpPr>
        <xdr:cNvPr id="579" name="直線コネクタ 578"/>
        <xdr:cNvCxnSpPr/>
      </xdr:nvCxnSpPr>
      <xdr:spPr>
        <a:xfrm flipV="1">
          <a:off x="13144500" y="9643745"/>
          <a:ext cx="79375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58420</xdr:rowOff>
    </xdr:from>
    <xdr:to xmlns:xdr="http://schemas.openxmlformats.org/drawingml/2006/spreadsheetDrawing">
      <xdr:col>81</xdr:col>
      <xdr:colOff>101600</xdr:colOff>
      <xdr:row>57</xdr:row>
      <xdr:rowOff>157480</xdr:rowOff>
    </xdr:to>
    <xdr:sp macro="" textlink="">
      <xdr:nvSpPr>
        <xdr:cNvPr id="580" name="フローチャート: 判断 579"/>
        <xdr:cNvSpPr/>
      </xdr:nvSpPr>
      <xdr:spPr>
        <a:xfrm>
          <a:off x="13887450" y="96177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149225</xdr:rowOff>
    </xdr:from>
    <xdr:ext cx="521335" cy="253365"/>
    <xdr:sp macro="" textlink="">
      <xdr:nvSpPr>
        <xdr:cNvPr id="581" name="テキスト ボックス 580"/>
        <xdr:cNvSpPr txBox="1"/>
      </xdr:nvSpPr>
      <xdr:spPr>
        <a:xfrm>
          <a:off x="13709015" y="9708515"/>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57</xdr:row>
      <xdr:rowOff>104140</xdr:rowOff>
    </xdr:from>
    <xdr:to xmlns:xdr="http://schemas.openxmlformats.org/drawingml/2006/spreadsheetDrawing">
      <xdr:col>76</xdr:col>
      <xdr:colOff>114300</xdr:colOff>
      <xdr:row>57</xdr:row>
      <xdr:rowOff>111760</xdr:rowOff>
    </xdr:to>
    <xdr:cxnSp macro="">
      <xdr:nvCxnSpPr>
        <xdr:cNvPr id="582" name="直線コネクタ 581"/>
        <xdr:cNvCxnSpPr/>
      </xdr:nvCxnSpPr>
      <xdr:spPr>
        <a:xfrm>
          <a:off x="12344400" y="9663430"/>
          <a:ext cx="8001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64770</xdr:rowOff>
    </xdr:from>
    <xdr:to xmlns:xdr="http://schemas.openxmlformats.org/drawingml/2006/spreadsheetDrawing">
      <xdr:col>76</xdr:col>
      <xdr:colOff>165100</xdr:colOff>
      <xdr:row>57</xdr:row>
      <xdr:rowOff>164465</xdr:rowOff>
    </xdr:to>
    <xdr:sp macro="" textlink="">
      <xdr:nvSpPr>
        <xdr:cNvPr id="583" name="フローチャート: 判断 582"/>
        <xdr:cNvSpPr/>
      </xdr:nvSpPr>
      <xdr:spPr>
        <a:xfrm>
          <a:off x="13093700" y="96240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155575</xdr:rowOff>
    </xdr:from>
    <xdr:ext cx="534670" cy="252730"/>
    <xdr:sp macro="" textlink="">
      <xdr:nvSpPr>
        <xdr:cNvPr id="584" name="テキスト ボックス 583"/>
        <xdr:cNvSpPr txBox="1"/>
      </xdr:nvSpPr>
      <xdr:spPr>
        <a:xfrm>
          <a:off x="12896215" y="971486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104140</xdr:rowOff>
    </xdr:from>
    <xdr:to xmlns:xdr="http://schemas.openxmlformats.org/drawingml/2006/spreadsheetDrawing">
      <xdr:col>71</xdr:col>
      <xdr:colOff>171450</xdr:colOff>
      <xdr:row>57</xdr:row>
      <xdr:rowOff>114300</xdr:rowOff>
    </xdr:to>
    <xdr:cxnSp macro="">
      <xdr:nvCxnSpPr>
        <xdr:cNvPr id="585" name="直線コネクタ 584"/>
        <xdr:cNvCxnSpPr/>
      </xdr:nvCxnSpPr>
      <xdr:spPr>
        <a:xfrm flipV="1">
          <a:off x="11537950" y="9663430"/>
          <a:ext cx="8064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86360</xdr:rowOff>
    </xdr:from>
    <xdr:to xmlns:xdr="http://schemas.openxmlformats.org/drawingml/2006/spreadsheetDrawing">
      <xdr:col>72</xdr:col>
      <xdr:colOff>38100</xdr:colOff>
      <xdr:row>58</xdr:row>
      <xdr:rowOff>17780</xdr:rowOff>
    </xdr:to>
    <xdr:sp macro="" textlink="">
      <xdr:nvSpPr>
        <xdr:cNvPr id="586" name="フローチャート: 判断 585"/>
        <xdr:cNvSpPr/>
      </xdr:nvSpPr>
      <xdr:spPr>
        <a:xfrm>
          <a:off x="12299950" y="964565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8890</xdr:rowOff>
    </xdr:from>
    <xdr:ext cx="521335" cy="251460"/>
    <xdr:sp macro="" textlink="">
      <xdr:nvSpPr>
        <xdr:cNvPr id="587" name="テキスト ボックス 586"/>
        <xdr:cNvSpPr txBox="1"/>
      </xdr:nvSpPr>
      <xdr:spPr>
        <a:xfrm>
          <a:off x="12102465" y="973582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162560</xdr:rowOff>
    </xdr:from>
    <xdr:to xmlns:xdr="http://schemas.openxmlformats.org/drawingml/2006/spreadsheetDrawing">
      <xdr:col>67</xdr:col>
      <xdr:colOff>101600</xdr:colOff>
      <xdr:row>57</xdr:row>
      <xdr:rowOff>93980</xdr:rowOff>
    </xdr:to>
    <xdr:sp macro="" textlink="">
      <xdr:nvSpPr>
        <xdr:cNvPr id="588" name="フローチャート: 判断 587"/>
        <xdr:cNvSpPr/>
      </xdr:nvSpPr>
      <xdr:spPr>
        <a:xfrm>
          <a:off x="11487150" y="95542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109855</xdr:rowOff>
    </xdr:from>
    <xdr:ext cx="521335" cy="240030"/>
    <xdr:sp macro="" textlink="">
      <xdr:nvSpPr>
        <xdr:cNvPr id="589" name="テキスト ボックス 588"/>
        <xdr:cNvSpPr txBox="1"/>
      </xdr:nvSpPr>
      <xdr:spPr>
        <a:xfrm>
          <a:off x="11308715" y="9333865"/>
          <a:ext cx="52133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78105</xdr:rowOff>
    </xdr:from>
    <xdr:ext cx="762000" cy="253365"/>
    <xdr:sp macro="" textlink="">
      <xdr:nvSpPr>
        <xdr:cNvPr id="590" name="テキスト ボックス 589"/>
        <xdr:cNvSpPr txBox="1"/>
      </xdr:nvSpPr>
      <xdr:spPr>
        <a:xfrm>
          <a:off x="145288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78105</xdr:rowOff>
    </xdr:from>
    <xdr:ext cx="748665" cy="253365"/>
    <xdr:sp macro="" textlink="">
      <xdr:nvSpPr>
        <xdr:cNvPr id="591" name="テキスト ボックス 590"/>
        <xdr:cNvSpPr txBox="1"/>
      </xdr:nvSpPr>
      <xdr:spPr>
        <a:xfrm>
          <a:off x="13766800" y="103079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78105</xdr:rowOff>
    </xdr:from>
    <xdr:ext cx="762000" cy="253365"/>
    <xdr:sp macro="" textlink="">
      <xdr:nvSpPr>
        <xdr:cNvPr id="592" name="テキスト ボックス 591"/>
        <xdr:cNvSpPr txBox="1"/>
      </xdr:nvSpPr>
      <xdr:spPr>
        <a:xfrm>
          <a:off x="12973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61</xdr:row>
      <xdr:rowOff>78105</xdr:rowOff>
    </xdr:from>
    <xdr:ext cx="762000" cy="253365"/>
    <xdr:sp macro="" textlink="">
      <xdr:nvSpPr>
        <xdr:cNvPr id="593" name="テキスト ボックス 592"/>
        <xdr:cNvSpPr txBox="1"/>
      </xdr:nvSpPr>
      <xdr:spPr>
        <a:xfrm>
          <a:off x="12172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78105</xdr:rowOff>
    </xdr:from>
    <xdr:ext cx="748665" cy="253365"/>
    <xdr:sp macro="" textlink="">
      <xdr:nvSpPr>
        <xdr:cNvPr id="594" name="テキスト ボックス 593"/>
        <xdr:cNvSpPr txBox="1"/>
      </xdr:nvSpPr>
      <xdr:spPr>
        <a:xfrm>
          <a:off x="11366500" y="103079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161290</xdr:rowOff>
    </xdr:from>
    <xdr:to xmlns:xdr="http://schemas.openxmlformats.org/drawingml/2006/spreadsheetDrawing">
      <xdr:col>85</xdr:col>
      <xdr:colOff>171450</xdr:colOff>
      <xdr:row>57</xdr:row>
      <xdr:rowOff>92710</xdr:rowOff>
    </xdr:to>
    <xdr:sp macro="" textlink="">
      <xdr:nvSpPr>
        <xdr:cNvPr id="595" name="楕円 594"/>
        <xdr:cNvSpPr/>
      </xdr:nvSpPr>
      <xdr:spPr>
        <a:xfrm>
          <a:off x="14649450" y="955294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56</xdr:row>
      <xdr:rowOff>15875</xdr:rowOff>
    </xdr:from>
    <xdr:ext cx="534670" cy="241935"/>
    <xdr:sp macro="" textlink="">
      <xdr:nvSpPr>
        <xdr:cNvPr id="596" name="教育費該当値テキスト"/>
        <xdr:cNvSpPr txBox="1"/>
      </xdr:nvSpPr>
      <xdr:spPr>
        <a:xfrm>
          <a:off x="14744700" y="9407525"/>
          <a:ext cx="5346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34925</xdr:rowOff>
    </xdr:from>
    <xdr:to xmlns:xdr="http://schemas.openxmlformats.org/drawingml/2006/spreadsheetDrawing">
      <xdr:col>81</xdr:col>
      <xdr:colOff>101600</xdr:colOff>
      <xdr:row>57</xdr:row>
      <xdr:rowOff>133985</xdr:rowOff>
    </xdr:to>
    <xdr:sp macro="" textlink="">
      <xdr:nvSpPr>
        <xdr:cNvPr id="597" name="楕円 596"/>
        <xdr:cNvSpPr/>
      </xdr:nvSpPr>
      <xdr:spPr>
        <a:xfrm>
          <a:off x="13887450" y="95942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150495</xdr:rowOff>
    </xdr:from>
    <xdr:ext cx="521335" cy="253365"/>
    <xdr:sp macro="" textlink="">
      <xdr:nvSpPr>
        <xdr:cNvPr id="598" name="テキスト ボックス 597"/>
        <xdr:cNvSpPr txBox="1"/>
      </xdr:nvSpPr>
      <xdr:spPr>
        <a:xfrm>
          <a:off x="13709015" y="9374505"/>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61595</xdr:rowOff>
    </xdr:from>
    <xdr:to xmlns:xdr="http://schemas.openxmlformats.org/drawingml/2006/spreadsheetDrawing">
      <xdr:col>76</xdr:col>
      <xdr:colOff>165100</xdr:colOff>
      <xdr:row>57</xdr:row>
      <xdr:rowOff>161925</xdr:rowOff>
    </xdr:to>
    <xdr:sp macro="" textlink="">
      <xdr:nvSpPr>
        <xdr:cNvPr id="599" name="楕円 598"/>
        <xdr:cNvSpPr/>
      </xdr:nvSpPr>
      <xdr:spPr>
        <a:xfrm>
          <a:off x="13093700" y="96208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10160</xdr:rowOff>
    </xdr:from>
    <xdr:ext cx="534670" cy="241935"/>
    <xdr:sp macro="" textlink="">
      <xdr:nvSpPr>
        <xdr:cNvPr id="600" name="テキスト ボックス 599"/>
        <xdr:cNvSpPr txBox="1"/>
      </xdr:nvSpPr>
      <xdr:spPr>
        <a:xfrm>
          <a:off x="12896215" y="9401810"/>
          <a:ext cx="5346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53975</xdr:rowOff>
    </xdr:from>
    <xdr:to xmlns:xdr="http://schemas.openxmlformats.org/drawingml/2006/spreadsheetDrawing">
      <xdr:col>72</xdr:col>
      <xdr:colOff>38100</xdr:colOff>
      <xdr:row>57</xdr:row>
      <xdr:rowOff>153035</xdr:rowOff>
    </xdr:to>
    <xdr:sp macro="" textlink="">
      <xdr:nvSpPr>
        <xdr:cNvPr id="601" name="楕円 600"/>
        <xdr:cNvSpPr/>
      </xdr:nvSpPr>
      <xdr:spPr>
        <a:xfrm>
          <a:off x="12299950" y="96132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1905</xdr:rowOff>
    </xdr:from>
    <xdr:ext cx="521335" cy="253365"/>
    <xdr:sp macro="" textlink="">
      <xdr:nvSpPr>
        <xdr:cNvPr id="602" name="テキスト ボックス 601"/>
        <xdr:cNvSpPr txBox="1"/>
      </xdr:nvSpPr>
      <xdr:spPr>
        <a:xfrm>
          <a:off x="12102465" y="9393555"/>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64135</xdr:rowOff>
    </xdr:from>
    <xdr:to xmlns:xdr="http://schemas.openxmlformats.org/drawingml/2006/spreadsheetDrawing">
      <xdr:col>67</xdr:col>
      <xdr:colOff>101600</xdr:colOff>
      <xdr:row>57</xdr:row>
      <xdr:rowOff>163830</xdr:rowOff>
    </xdr:to>
    <xdr:sp macro="" textlink="">
      <xdr:nvSpPr>
        <xdr:cNvPr id="603" name="楕円 602"/>
        <xdr:cNvSpPr/>
      </xdr:nvSpPr>
      <xdr:spPr>
        <a:xfrm>
          <a:off x="11487150" y="96234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154940</xdr:rowOff>
    </xdr:from>
    <xdr:ext cx="521335" cy="253365"/>
    <xdr:sp macro="" textlink="">
      <xdr:nvSpPr>
        <xdr:cNvPr id="604" name="テキスト ボックス 603"/>
        <xdr:cNvSpPr txBox="1"/>
      </xdr:nvSpPr>
      <xdr:spPr>
        <a:xfrm>
          <a:off x="11308715" y="9714230"/>
          <a:ext cx="5213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55880</xdr:rowOff>
    </xdr:from>
    <xdr:to xmlns:xdr="http://schemas.openxmlformats.org/drawingml/2006/spreadsheetDrawing">
      <xdr:col>89</xdr:col>
      <xdr:colOff>171450</xdr:colOff>
      <xdr:row>65</xdr:row>
      <xdr:rowOff>31115</xdr:rowOff>
    </xdr:to>
    <xdr:sp macro="" textlink="">
      <xdr:nvSpPr>
        <xdr:cNvPr id="605" name="正方形/長方形 604"/>
        <xdr:cNvSpPr/>
      </xdr:nvSpPr>
      <xdr:spPr>
        <a:xfrm>
          <a:off x="11207750" y="106210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55880</xdr:rowOff>
    </xdr:from>
    <xdr:to xmlns:xdr="http://schemas.openxmlformats.org/drawingml/2006/spreadsheetDrawing">
      <xdr:col>74</xdr:col>
      <xdr:colOff>0</xdr:colOff>
      <xdr:row>66</xdr:row>
      <xdr:rowOff>136525</xdr:rowOff>
    </xdr:to>
    <xdr:sp macro="" textlink="">
      <xdr:nvSpPr>
        <xdr:cNvPr id="606" name="正方形/長方形 605"/>
        <xdr:cNvSpPr/>
      </xdr:nvSpPr>
      <xdr:spPr>
        <a:xfrm>
          <a:off x="11315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86995</xdr:rowOff>
    </xdr:from>
    <xdr:to xmlns:xdr="http://schemas.openxmlformats.org/drawingml/2006/spreadsheetDrawing">
      <xdr:col>74</xdr:col>
      <xdr:colOff>0</xdr:colOff>
      <xdr:row>68</xdr:row>
      <xdr:rowOff>0</xdr:rowOff>
    </xdr:to>
    <xdr:sp macro="" textlink="">
      <xdr:nvSpPr>
        <xdr:cNvPr id="607" name="正方形/長方形 606"/>
        <xdr:cNvSpPr/>
      </xdr:nvSpPr>
      <xdr:spPr>
        <a:xfrm>
          <a:off x="11315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55880</xdr:rowOff>
    </xdr:from>
    <xdr:to xmlns:xdr="http://schemas.openxmlformats.org/drawingml/2006/spreadsheetDrawing">
      <xdr:col>79</xdr:col>
      <xdr:colOff>63500</xdr:colOff>
      <xdr:row>66</xdr:row>
      <xdr:rowOff>136525</xdr:rowOff>
    </xdr:to>
    <xdr:sp macro="" textlink="">
      <xdr:nvSpPr>
        <xdr:cNvPr id="608" name="正方形/長方形 607"/>
        <xdr:cNvSpPr/>
      </xdr:nvSpPr>
      <xdr:spPr>
        <a:xfrm>
          <a:off x="122364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86995</xdr:rowOff>
    </xdr:from>
    <xdr:to xmlns:xdr="http://schemas.openxmlformats.org/drawingml/2006/spreadsheetDrawing">
      <xdr:col>79</xdr:col>
      <xdr:colOff>63500</xdr:colOff>
      <xdr:row>68</xdr:row>
      <xdr:rowOff>0</xdr:rowOff>
    </xdr:to>
    <xdr:sp macro="" textlink="">
      <xdr:nvSpPr>
        <xdr:cNvPr id="609" name="正方形/長方形 608"/>
        <xdr:cNvSpPr/>
      </xdr:nvSpPr>
      <xdr:spPr>
        <a:xfrm>
          <a:off x="122364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55880</xdr:rowOff>
    </xdr:from>
    <xdr:to xmlns:xdr="http://schemas.openxmlformats.org/drawingml/2006/spreadsheetDrawing">
      <xdr:col>85</xdr:col>
      <xdr:colOff>63500</xdr:colOff>
      <xdr:row>66</xdr:row>
      <xdr:rowOff>136525</xdr:rowOff>
    </xdr:to>
    <xdr:sp macro="" textlink="">
      <xdr:nvSpPr>
        <xdr:cNvPr id="610" name="正方形/長方形 609"/>
        <xdr:cNvSpPr/>
      </xdr:nvSpPr>
      <xdr:spPr>
        <a:xfrm>
          <a:off x="132651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66</xdr:row>
      <xdr:rowOff>86995</xdr:rowOff>
    </xdr:from>
    <xdr:to xmlns:xdr="http://schemas.openxmlformats.org/drawingml/2006/spreadsheetDrawing">
      <xdr:col>85</xdr:col>
      <xdr:colOff>63500</xdr:colOff>
      <xdr:row>68</xdr:row>
      <xdr:rowOff>0</xdr:rowOff>
    </xdr:to>
    <xdr:sp macro="" textlink="">
      <xdr:nvSpPr>
        <xdr:cNvPr id="611" name="正方形/長方形 610"/>
        <xdr:cNvSpPr/>
      </xdr:nvSpPr>
      <xdr:spPr>
        <a:xfrm>
          <a:off x="132651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80645</xdr:rowOff>
    </xdr:to>
    <xdr:sp macro="" textlink="">
      <xdr:nvSpPr>
        <xdr:cNvPr id="612" name="正方形/長方形 611"/>
        <xdr:cNvSpPr/>
      </xdr:nvSpPr>
      <xdr:spPr>
        <a:xfrm>
          <a:off x="11207750" y="114280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5715</xdr:rowOff>
    </xdr:from>
    <xdr:ext cx="349885" cy="218440"/>
    <xdr:sp macro="" textlink="">
      <xdr:nvSpPr>
        <xdr:cNvPr id="613" name="テキスト ボックス 612"/>
        <xdr:cNvSpPr txBox="1"/>
      </xdr:nvSpPr>
      <xdr:spPr>
        <a:xfrm>
          <a:off x="11169650" y="11241405"/>
          <a:ext cx="34988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80645</xdr:rowOff>
    </xdr:from>
    <xdr:to xmlns:xdr="http://schemas.openxmlformats.org/drawingml/2006/spreadsheetDrawing">
      <xdr:col>89</xdr:col>
      <xdr:colOff>171450</xdr:colOff>
      <xdr:row>81</xdr:row>
      <xdr:rowOff>80645</xdr:rowOff>
    </xdr:to>
    <xdr:cxnSp macro="">
      <xdr:nvCxnSpPr>
        <xdr:cNvPr id="614" name="直線コネクタ 613"/>
        <xdr:cNvCxnSpPr/>
      </xdr:nvCxnSpPr>
      <xdr:spPr>
        <a:xfrm>
          <a:off x="11207750" y="13663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136525</xdr:rowOff>
    </xdr:from>
    <xdr:to xmlns:xdr="http://schemas.openxmlformats.org/drawingml/2006/spreadsheetDrawing">
      <xdr:col>89</xdr:col>
      <xdr:colOff>171450</xdr:colOff>
      <xdr:row>78</xdr:row>
      <xdr:rowOff>136525</xdr:rowOff>
    </xdr:to>
    <xdr:cxnSp macro="">
      <xdr:nvCxnSpPr>
        <xdr:cNvPr id="615" name="直線コネクタ 614"/>
        <xdr:cNvCxnSpPr/>
      </xdr:nvCxnSpPr>
      <xdr:spPr>
        <a:xfrm>
          <a:off x="11207750" y="132162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165100</xdr:rowOff>
    </xdr:from>
    <xdr:ext cx="235585" cy="240030"/>
    <xdr:sp macro="" textlink="">
      <xdr:nvSpPr>
        <xdr:cNvPr id="616" name="テキスト ボックス 615"/>
        <xdr:cNvSpPr txBox="1"/>
      </xdr:nvSpPr>
      <xdr:spPr>
        <a:xfrm>
          <a:off x="10977880" y="13077190"/>
          <a:ext cx="23558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24765</xdr:rowOff>
    </xdr:from>
    <xdr:to xmlns:xdr="http://schemas.openxmlformats.org/drawingml/2006/spreadsheetDrawing">
      <xdr:col>89</xdr:col>
      <xdr:colOff>171450</xdr:colOff>
      <xdr:row>76</xdr:row>
      <xdr:rowOff>24765</xdr:rowOff>
    </xdr:to>
    <xdr:cxnSp macro="">
      <xdr:nvCxnSpPr>
        <xdr:cNvPr id="617" name="直線コネクタ 616"/>
        <xdr:cNvCxnSpPr/>
      </xdr:nvCxnSpPr>
      <xdr:spPr>
        <a:xfrm>
          <a:off x="11207750" y="127692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53340</xdr:rowOff>
    </xdr:from>
    <xdr:ext cx="531495" cy="240030"/>
    <xdr:sp macro="" textlink="">
      <xdr:nvSpPr>
        <xdr:cNvPr id="618" name="テキスト ボックス 617"/>
        <xdr:cNvSpPr txBox="1"/>
      </xdr:nvSpPr>
      <xdr:spPr>
        <a:xfrm>
          <a:off x="10733405" y="12630150"/>
          <a:ext cx="5314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80645</xdr:rowOff>
    </xdr:from>
    <xdr:to xmlns:xdr="http://schemas.openxmlformats.org/drawingml/2006/spreadsheetDrawing">
      <xdr:col>89</xdr:col>
      <xdr:colOff>171450</xdr:colOff>
      <xdr:row>73</xdr:row>
      <xdr:rowOff>80645</xdr:rowOff>
    </xdr:to>
    <xdr:cxnSp macro="">
      <xdr:nvCxnSpPr>
        <xdr:cNvPr id="619" name="直線コネクタ 618"/>
        <xdr:cNvCxnSpPr/>
      </xdr:nvCxnSpPr>
      <xdr:spPr>
        <a:xfrm>
          <a:off x="11207750" y="123221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72</xdr:row>
      <xdr:rowOff>109220</xdr:rowOff>
    </xdr:from>
    <xdr:ext cx="531495" cy="240030"/>
    <xdr:sp macro="" textlink="">
      <xdr:nvSpPr>
        <xdr:cNvPr id="620" name="テキスト ボックス 619"/>
        <xdr:cNvSpPr txBox="1"/>
      </xdr:nvSpPr>
      <xdr:spPr>
        <a:xfrm>
          <a:off x="10733405" y="12183110"/>
          <a:ext cx="5314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136525</xdr:rowOff>
    </xdr:from>
    <xdr:to xmlns:xdr="http://schemas.openxmlformats.org/drawingml/2006/spreadsheetDrawing">
      <xdr:col>89</xdr:col>
      <xdr:colOff>171450</xdr:colOff>
      <xdr:row>70</xdr:row>
      <xdr:rowOff>136525</xdr:rowOff>
    </xdr:to>
    <xdr:cxnSp macro="">
      <xdr:nvCxnSpPr>
        <xdr:cNvPr id="621" name="直線コネクタ 620"/>
        <xdr:cNvCxnSpPr/>
      </xdr:nvCxnSpPr>
      <xdr:spPr>
        <a:xfrm>
          <a:off x="11207750" y="118751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165100</xdr:rowOff>
    </xdr:from>
    <xdr:ext cx="531495" cy="240030"/>
    <xdr:sp macro="" textlink="">
      <xdr:nvSpPr>
        <xdr:cNvPr id="622" name="テキスト ボックス 621"/>
        <xdr:cNvSpPr txBox="1"/>
      </xdr:nvSpPr>
      <xdr:spPr>
        <a:xfrm>
          <a:off x="10733405" y="11736070"/>
          <a:ext cx="5314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68</xdr:row>
      <xdr:rowOff>24765</xdr:rowOff>
    </xdr:to>
    <xdr:cxnSp macro="">
      <xdr:nvCxnSpPr>
        <xdr:cNvPr id="623" name="直線コネクタ 622"/>
        <xdr:cNvCxnSpPr/>
      </xdr:nvCxnSpPr>
      <xdr:spPr>
        <a:xfrm>
          <a:off x="11207750" y="11428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53340</xdr:rowOff>
    </xdr:from>
    <xdr:ext cx="531495" cy="240030"/>
    <xdr:sp macro="" textlink="">
      <xdr:nvSpPr>
        <xdr:cNvPr id="624" name="テキスト ボックス 623"/>
        <xdr:cNvSpPr txBox="1"/>
      </xdr:nvSpPr>
      <xdr:spPr>
        <a:xfrm>
          <a:off x="10733405" y="11289030"/>
          <a:ext cx="5314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80645</xdr:rowOff>
    </xdr:to>
    <xdr:sp macro="" textlink="">
      <xdr:nvSpPr>
        <xdr:cNvPr id="625" name="災害復旧費グラフ枠"/>
        <xdr:cNvSpPr/>
      </xdr:nvSpPr>
      <xdr:spPr>
        <a:xfrm>
          <a:off x="11207750" y="114280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72</xdr:row>
      <xdr:rowOff>6985</xdr:rowOff>
    </xdr:from>
    <xdr:to xmlns:xdr="http://schemas.openxmlformats.org/drawingml/2006/spreadsheetDrawing">
      <xdr:col>85</xdr:col>
      <xdr:colOff>126365</xdr:colOff>
      <xdr:row>78</xdr:row>
      <xdr:rowOff>136525</xdr:rowOff>
    </xdr:to>
    <xdr:cxnSp macro="">
      <xdr:nvCxnSpPr>
        <xdr:cNvPr id="626" name="直線コネクタ 625"/>
        <xdr:cNvCxnSpPr/>
      </xdr:nvCxnSpPr>
      <xdr:spPr>
        <a:xfrm flipV="1">
          <a:off x="14698345" y="12080875"/>
          <a:ext cx="1270" cy="1135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78</xdr:row>
      <xdr:rowOff>140335</xdr:rowOff>
    </xdr:from>
    <xdr:ext cx="249555" cy="241935"/>
    <xdr:sp macro="" textlink="">
      <xdr:nvSpPr>
        <xdr:cNvPr id="627" name="災害復旧費最小値テキスト"/>
        <xdr:cNvSpPr txBox="1"/>
      </xdr:nvSpPr>
      <xdr:spPr>
        <a:xfrm>
          <a:off x="14744700" y="13220065"/>
          <a:ext cx="2495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136525</xdr:rowOff>
    </xdr:from>
    <xdr:to xmlns:xdr="http://schemas.openxmlformats.org/drawingml/2006/spreadsheetDrawing">
      <xdr:col>86</xdr:col>
      <xdr:colOff>25400</xdr:colOff>
      <xdr:row>78</xdr:row>
      <xdr:rowOff>136525</xdr:rowOff>
    </xdr:to>
    <xdr:cxnSp macro="">
      <xdr:nvCxnSpPr>
        <xdr:cNvPr id="628" name="直線コネクタ 627"/>
        <xdr:cNvCxnSpPr/>
      </xdr:nvCxnSpPr>
      <xdr:spPr>
        <a:xfrm>
          <a:off x="14611350" y="132162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70</xdr:row>
      <xdr:rowOff>123190</xdr:rowOff>
    </xdr:from>
    <xdr:ext cx="534670" cy="241935"/>
    <xdr:sp macro="" textlink="">
      <xdr:nvSpPr>
        <xdr:cNvPr id="629" name="災害復旧費最大値テキスト"/>
        <xdr:cNvSpPr txBox="1"/>
      </xdr:nvSpPr>
      <xdr:spPr>
        <a:xfrm>
          <a:off x="14744700" y="11861800"/>
          <a:ext cx="5346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50,776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72</xdr:row>
      <xdr:rowOff>6985</xdr:rowOff>
    </xdr:from>
    <xdr:to xmlns:xdr="http://schemas.openxmlformats.org/drawingml/2006/spreadsheetDrawing">
      <xdr:col>86</xdr:col>
      <xdr:colOff>25400</xdr:colOff>
      <xdr:row>72</xdr:row>
      <xdr:rowOff>6985</xdr:rowOff>
    </xdr:to>
    <xdr:cxnSp macro="">
      <xdr:nvCxnSpPr>
        <xdr:cNvPr id="630" name="直線コネクタ 629"/>
        <xdr:cNvCxnSpPr/>
      </xdr:nvCxnSpPr>
      <xdr:spPr>
        <a:xfrm>
          <a:off x="14611350" y="120808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109855</xdr:rowOff>
    </xdr:from>
    <xdr:to xmlns:xdr="http://schemas.openxmlformats.org/drawingml/2006/spreadsheetDrawing">
      <xdr:col>85</xdr:col>
      <xdr:colOff>127000</xdr:colOff>
      <xdr:row>78</xdr:row>
      <xdr:rowOff>125095</xdr:rowOff>
    </xdr:to>
    <xdr:cxnSp macro="">
      <xdr:nvCxnSpPr>
        <xdr:cNvPr id="631" name="直線コネクタ 630"/>
        <xdr:cNvCxnSpPr/>
      </xdr:nvCxnSpPr>
      <xdr:spPr>
        <a:xfrm flipV="1">
          <a:off x="13938250" y="13189585"/>
          <a:ext cx="762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76</xdr:row>
      <xdr:rowOff>140335</xdr:rowOff>
    </xdr:from>
    <xdr:ext cx="469900" cy="241935"/>
    <xdr:sp macro="" textlink="">
      <xdr:nvSpPr>
        <xdr:cNvPr id="632" name="災害復旧費平均値テキスト"/>
        <xdr:cNvSpPr txBox="1"/>
      </xdr:nvSpPr>
      <xdr:spPr>
        <a:xfrm>
          <a:off x="14744700" y="12884785"/>
          <a:ext cx="469900" cy="2419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117475</xdr:rowOff>
    </xdr:from>
    <xdr:to xmlns:xdr="http://schemas.openxmlformats.org/drawingml/2006/spreadsheetDrawing">
      <xdr:col>85</xdr:col>
      <xdr:colOff>171450</xdr:colOff>
      <xdr:row>78</xdr:row>
      <xdr:rowOff>49530</xdr:rowOff>
    </xdr:to>
    <xdr:sp macro="" textlink="">
      <xdr:nvSpPr>
        <xdr:cNvPr id="633" name="フローチャート: 判断 632"/>
        <xdr:cNvSpPr/>
      </xdr:nvSpPr>
      <xdr:spPr>
        <a:xfrm>
          <a:off x="14649450" y="1302956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125095</xdr:rowOff>
    </xdr:from>
    <xdr:to xmlns:xdr="http://schemas.openxmlformats.org/drawingml/2006/spreadsheetDrawing">
      <xdr:col>81</xdr:col>
      <xdr:colOff>50800</xdr:colOff>
      <xdr:row>78</xdr:row>
      <xdr:rowOff>136525</xdr:rowOff>
    </xdr:to>
    <xdr:cxnSp macro="">
      <xdr:nvCxnSpPr>
        <xdr:cNvPr id="634" name="直線コネクタ 633"/>
        <xdr:cNvCxnSpPr/>
      </xdr:nvCxnSpPr>
      <xdr:spPr>
        <a:xfrm flipV="1">
          <a:off x="13144500" y="13204825"/>
          <a:ext cx="7937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27305</xdr:rowOff>
    </xdr:from>
    <xdr:to xmlns:xdr="http://schemas.openxmlformats.org/drawingml/2006/spreadsheetDrawing">
      <xdr:col>81</xdr:col>
      <xdr:colOff>101600</xdr:colOff>
      <xdr:row>78</xdr:row>
      <xdr:rowOff>127000</xdr:rowOff>
    </xdr:to>
    <xdr:sp macro="" textlink="">
      <xdr:nvSpPr>
        <xdr:cNvPr id="635" name="フローチャート: 判断 634"/>
        <xdr:cNvSpPr/>
      </xdr:nvSpPr>
      <xdr:spPr>
        <a:xfrm>
          <a:off x="13887450" y="131070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142875</xdr:rowOff>
    </xdr:from>
    <xdr:ext cx="469900" cy="240030"/>
    <xdr:sp macro="" textlink="">
      <xdr:nvSpPr>
        <xdr:cNvPr id="636" name="テキスト ボックス 635"/>
        <xdr:cNvSpPr txBox="1"/>
      </xdr:nvSpPr>
      <xdr:spPr>
        <a:xfrm>
          <a:off x="13722350" y="12887325"/>
          <a:ext cx="46990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78</xdr:row>
      <xdr:rowOff>136525</xdr:rowOff>
    </xdr:from>
    <xdr:to xmlns:xdr="http://schemas.openxmlformats.org/drawingml/2006/spreadsheetDrawing">
      <xdr:col>76</xdr:col>
      <xdr:colOff>114300</xdr:colOff>
      <xdr:row>78</xdr:row>
      <xdr:rowOff>136525</xdr:rowOff>
    </xdr:to>
    <xdr:cxnSp macro="">
      <xdr:nvCxnSpPr>
        <xdr:cNvPr id="637" name="直線コネクタ 636"/>
        <xdr:cNvCxnSpPr/>
      </xdr:nvCxnSpPr>
      <xdr:spPr>
        <a:xfrm>
          <a:off x="12344400" y="1321625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156210</xdr:rowOff>
    </xdr:from>
    <xdr:to xmlns:xdr="http://schemas.openxmlformats.org/drawingml/2006/spreadsheetDrawing">
      <xdr:col>76</xdr:col>
      <xdr:colOff>165100</xdr:colOff>
      <xdr:row>78</xdr:row>
      <xdr:rowOff>88265</xdr:rowOff>
    </xdr:to>
    <xdr:sp macro="" textlink="">
      <xdr:nvSpPr>
        <xdr:cNvPr id="638" name="フローチャート: 判断 637"/>
        <xdr:cNvSpPr/>
      </xdr:nvSpPr>
      <xdr:spPr>
        <a:xfrm>
          <a:off x="13093700" y="130683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104775</xdr:rowOff>
    </xdr:from>
    <xdr:ext cx="469900" cy="241935"/>
    <xdr:sp macro="" textlink="">
      <xdr:nvSpPr>
        <xdr:cNvPr id="639" name="テキスト ボックス 638"/>
        <xdr:cNvSpPr txBox="1"/>
      </xdr:nvSpPr>
      <xdr:spPr>
        <a:xfrm>
          <a:off x="12928600" y="12849225"/>
          <a:ext cx="4699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98425</xdr:rowOff>
    </xdr:from>
    <xdr:to xmlns:xdr="http://schemas.openxmlformats.org/drawingml/2006/spreadsheetDrawing">
      <xdr:col>71</xdr:col>
      <xdr:colOff>171450</xdr:colOff>
      <xdr:row>78</xdr:row>
      <xdr:rowOff>136525</xdr:rowOff>
    </xdr:to>
    <xdr:cxnSp macro="">
      <xdr:nvCxnSpPr>
        <xdr:cNvPr id="640" name="直線コネクタ 639"/>
        <xdr:cNvCxnSpPr/>
      </xdr:nvCxnSpPr>
      <xdr:spPr>
        <a:xfrm>
          <a:off x="11537950" y="13178155"/>
          <a:ext cx="8064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10795</xdr:rowOff>
    </xdr:from>
    <xdr:to xmlns:xdr="http://schemas.openxmlformats.org/drawingml/2006/spreadsheetDrawing">
      <xdr:col>72</xdr:col>
      <xdr:colOff>38100</xdr:colOff>
      <xdr:row>78</xdr:row>
      <xdr:rowOff>109855</xdr:rowOff>
    </xdr:to>
    <xdr:sp macro="" textlink="">
      <xdr:nvSpPr>
        <xdr:cNvPr id="641" name="フローチャート: 判断 640"/>
        <xdr:cNvSpPr/>
      </xdr:nvSpPr>
      <xdr:spPr>
        <a:xfrm>
          <a:off x="12299950" y="130905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126365</xdr:rowOff>
    </xdr:from>
    <xdr:ext cx="469900" cy="241935"/>
    <xdr:sp macro="" textlink="">
      <xdr:nvSpPr>
        <xdr:cNvPr id="642" name="テキスト ボックス 641"/>
        <xdr:cNvSpPr txBox="1"/>
      </xdr:nvSpPr>
      <xdr:spPr>
        <a:xfrm>
          <a:off x="12134850" y="12870815"/>
          <a:ext cx="4699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73025</xdr:rowOff>
    </xdr:from>
    <xdr:to xmlns:xdr="http://schemas.openxmlformats.org/drawingml/2006/spreadsheetDrawing">
      <xdr:col>67</xdr:col>
      <xdr:colOff>101600</xdr:colOff>
      <xdr:row>78</xdr:row>
      <xdr:rowOff>5080</xdr:rowOff>
    </xdr:to>
    <xdr:sp macro="" textlink="">
      <xdr:nvSpPr>
        <xdr:cNvPr id="643" name="フローチャート: 判断 642"/>
        <xdr:cNvSpPr/>
      </xdr:nvSpPr>
      <xdr:spPr>
        <a:xfrm>
          <a:off x="11487150" y="129851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20955</xdr:rowOff>
    </xdr:from>
    <xdr:ext cx="469900" cy="253365"/>
    <xdr:sp macro="" textlink="">
      <xdr:nvSpPr>
        <xdr:cNvPr id="644" name="テキスト ボックス 643"/>
        <xdr:cNvSpPr txBox="1"/>
      </xdr:nvSpPr>
      <xdr:spPr>
        <a:xfrm>
          <a:off x="11322050" y="127654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78105</xdr:rowOff>
    </xdr:from>
    <xdr:ext cx="762000" cy="253365"/>
    <xdr:sp macro="" textlink="">
      <xdr:nvSpPr>
        <xdr:cNvPr id="645" name="テキスト ボックス 644"/>
        <xdr:cNvSpPr txBox="1"/>
      </xdr:nvSpPr>
      <xdr:spPr>
        <a:xfrm>
          <a:off x="145288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78105</xdr:rowOff>
    </xdr:from>
    <xdr:ext cx="748665" cy="253365"/>
    <xdr:sp macro="" textlink="">
      <xdr:nvSpPr>
        <xdr:cNvPr id="646" name="テキスト ボックス 645"/>
        <xdr:cNvSpPr txBox="1"/>
      </xdr:nvSpPr>
      <xdr:spPr>
        <a:xfrm>
          <a:off x="13766800" y="136607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78105</xdr:rowOff>
    </xdr:from>
    <xdr:ext cx="762000" cy="253365"/>
    <xdr:sp macro="" textlink="">
      <xdr:nvSpPr>
        <xdr:cNvPr id="647" name="テキスト ボックス 646"/>
        <xdr:cNvSpPr txBox="1"/>
      </xdr:nvSpPr>
      <xdr:spPr>
        <a:xfrm>
          <a:off x="12973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81</xdr:row>
      <xdr:rowOff>78105</xdr:rowOff>
    </xdr:from>
    <xdr:ext cx="762000" cy="253365"/>
    <xdr:sp macro="" textlink="">
      <xdr:nvSpPr>
        <xdr:cNvPr id="648" name="テキスト ボックス 647"/>
        <xdr:cNvSpPr txBox="1"/>
      </xdr:nvSpPr>
      <xdr:spPr>
        <a:xfrm>
          <a:off x="12172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78105</xdr:rowOff>
    </xdr:from>
    <xdr:ext cx="748665" cy="253365"/>
    <xdr:sp macro="" textlink="">
      <xdr:nvSpPr>
        <xdr:cNvPr id="649" name="テキスト ボックス 648"/>
        <xdr:cNvSpPr txBox="1"/>
      </xdr:nvSpPr>
      <xdr:spPr>
        <a:xfrm>
          <a:off x="11366500" y="136607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60325</xdr:rowOff>
    </xdr:from>
    <xdr:to xmlns:xdr="http://schemas.openxmlformats.org/drawingml/2006/spreadsheetDrawing">
      <xdr:col>85</xdr:col>
      <xdr:colOff>171450</xdr:colOff>
      <xdr:row>78</xdr:row>
      <xdr:rowOff>160020</xdr:rowOff>
    </xdr:to>
    <xdr:sp macro="" textlink="">
      <xdr:nvSpPr>
        <xdr:cNvPr id="650" name="楕円 649"/>
        <xdr:cNvSpPr/>
      </xdr:nvSpPr>
      <xdr:spPr>
        <a:xfrm>
          <a:off x="14649450" y="1314005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77</xdr:row>
      <xdr:rowOff>144780</xdr:rowOff>
    </xdr:from>
    <xdr:ext cx="469900" cy="241300"/>
    <xdr:sp macro="" textlink="">
      <xdr:nvSpPr>
        <xdr:cNvPr id="651" name="災害復旧費該当値テキスト"/>
        <xdr:cNvSpPr txBox="1"/>
      </xdr:nvSpPr>
      <xdr:spPr>
        <a:xfrm>
          <a:off x="14744700" y="13056870"/>
          <a:ext cx="4699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74930</xdr:rowOff>
    </xdr:from>
    <xdr:to xmlns:xdr="http://schemas.openxmlformats.org/drawingml/2006/spreadsheetDrawing">
      <xdr:col>81</xdr:col>
      <xdr:colOff>101600</xdr:colOff>
      <xdr:row>79</xdr:row>
      <xdr:rowOff>6350</xdr:rowOff>
    </xdr:to>
    <xdr:sp macro="" textlink="">
      <xdr:nvSpPr>
        <xdr:cNvPr id="652" name="楕円 651"/>
        <xdr:cNvSpPr/>
      </xdr:nvSpPr>
      <xdr:spPr>
        <a:xfrm>
          <a:off x="13887450" y="131546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78</xdr:row>
      <xdr:rowOff>165735</xdr:rowOff>
    </xdr:from>
    <xdr:ext cx="378460" cy="240030"/>
    <xdr:sp macro="" textlink="">
      <xdr:nvSpPr>
        <xdr:cNvPr id="653" name="テキスト ボックス 652"/>
        <xdr:cNvSpPr txBox="1"/>
      </xdr:nvSpPr>
      <xdr:spPr>
        <a:xfrm>
          <a:off x="13768070" y="13245465"/>
          <a:ext cx="37846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86995</xdr:rowOff>
    </xdr:from>
    <xdr:to xmlns:xdr="http://schemas.openxmlformats.org/drawingml/2006/spreadsheetDrawing">
      <xdr:col>76</xdr:col>
      <xdr:colOff>165100</xdr:colOff>
      <xdr:row>79</xdr:row>
      <xdr:rowOff>18415</xdr:rowOff>
    </xdr:to>
    <xdr:sp macro="" textlink="">
      <xdr:nvSpPr>
        <xdr:cNvPr id="654" name="楕円 653"/>
        <xdr:cNvSpPr/>
      </xdr:nvSpPr>
      <xdr:spPr>
        <a:xfrm>
          <a:off x="13093700" y="131667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79</xdr:row>
      <xdr:rowOff>10160</xdr:rowOff>
    </xdr:from>
    <xdr:ext cx="249555" cy="241935"/>
    <xdr:sp macro="" textlink="">
      <xdr:nvSpPr>
        <xdr:cNvPr id="655" name="テキスト ボックス 654"/>
        <xdr:cNvSpPr txBox="1"/>
      </xdr:nvSpPr>
      <xdr:spPr>
        <a:xfrm>
          <a:off x="13030200" y="13257530"/>
          <a:ext cx="2495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86995</xdr:rowOff>
    </xdr:from>
    <xdr:to xmlns:xdr="http://schemas.openxmlformats.org/drawingml/2006/spreadsheetDrawing">
      <xdr:col>72</xdr:col>
      <xdr:colOff>38100</xdr:colOff>
      <xdr:row>79</xdr:row>
      <xdr:rowOff>18415</xdr:rowOff>
    </xdr:to>
    <xdr:sp macro="" textlink="">
      <xdr:nvSpPr>
        <xdr:cNvPr id="656" name="楕円 655"/>
        <xdr:cNvSpPr/>
      </xdr:nvSpPr>
      <xdr:spPr>
        <a:xfrm>
          <a:off x="12299950" y="131667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10160</xdr:rowOff>
    </xdr:from>
    <xdr:ext cx="236220" cy="241935"/>
    <xdr:sp macro="" textlink="">
      <xdr:nvSpPr>
        <xdr:cNvPr id="657" name="テキスト ボックス 656"/>
        <xdr:cNvSpPr txBox="1"/>
      </xdr:nvSpPr>
      <xdr:spPr>
        <a:xfrm>
          <a:off x="12226290" y="13257530"/>
          <a:ext cx="23622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49530</xdr:rowOff>
    </xdr:from>
    <xdr:to xmlns:xdr="http://schemas.openxmlformats.org/drawingml/2006/spreadsheetDrawing">
      <xdr:col>67</xdr:col>
      <xdr:colOff>101600</xdr:colOff>
      <xdr:row>78</xdr:row>
      <xdr:rowOff>148590</xdr:rowOff>
    </xdr:to>
    <xdr:sp macro="" textlink="">
      <xdr:nvSpPr>
        <xdr:cNvPr id="658" name="楕円 657"/>
        <xdr:cNvSpPr/>
      </xdr:nvSpPr>
      <xdr:spPr>
        <a:xfrm>
          <a:off x="11487150" y="131292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78</xdr:row>
      <xdr:rowOff>140335</xdr:rowOff>
    </xdr:from>
    <xdr:ext cx="469900" cy="241935"/>
    <xdr:sp macro="" textlink="">
      <xdr:nvSpPr>
        <xdr:cNvPr id="659" name="テキスト ボックス 658"/>
        <xdr:cNvSpPr txBox="1"/>
      </xdr:nvSpPr>
      <xdr:spPr>
        <a:xfrm>
          <a:off x="11322050" y="13220065"/>
          <a:ext cx="4699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55880</xdr:rowOff>
    </xdr:from>
    <xdr:to xmlns:xdr="http://schemas.openxmlformats.org/drawingml/2006/spreadsheetDrawing">
      <xdr:col>89</xdr:col>
      <xdr:colOff>171450</xdr:colOff>
      <xdr:row>85</xdr:row>
      <xdr:rowOff>31115</xdr:rowOff>
    </xdr:to>
    <xdr:sp macro="" textlink="">
      <xdr:nvSpPr>
        <xdr:cNvPr id="660" name="正方形/長方形 659"/>
        <xdr:cNvSpPr/>
      </xdr:nvSpPr>
      <xdr:spPr>
        <a:xfrm>
          <a:off x="11207750" y="139738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55880</xdr:rowOff>
    </xdr:from>
    <xdr:to xmlns:xdr="http://schemas.openxmlformats.org/drawingml/2006/spreadsheetDrawing">
      <xdr:col>74</xdr:col>
      <xdr:colOff>0</xdr:colOff>
      <xdr:row>86</xdr:row>
      <xdr:rowOff>136525</xdr:rowOff>
    </xdr:to>
    <xdr:sp macro="" textlink="">
      <xdr:nvSpPr>
        <xdr:cNvPr id="661" name="正方形/長方形 660"/>
        <xdr:cNvSpPr/>
      </xdr:nvSpPr>
      <xdr:spPr>
        <a:xfrm>
          <a:off x="11315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86995</xdr:rowOff>
    </xdr:from>
    <xdr:to xmlns:xdr="http://schemas.openxmlformats.org/drawingml/2006/spreadsheetDrawing">
      <xdr:col>74</xdr:col>
      <xdr:colOff>0</xdr:colOff>
      <xdr:row>88</xdr:row>
      <xdr:rowOff>0</xdr:rowOff>
    </xdr:to>
    <xdr:sp macro="" textlink="">
      <xdr:nvSpPr>
        <xdr:cNvPr id="662" name="正方形/長方形 661"/>
        <xdr:cNvSpPr/>
      </xdr:nvSpPr>
      <xdr:spPr>
        <a:xfrm>
          <a:off x="11315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55880</xdr:rowOff>
    </xdr:from>
    <xdr:to xmlns:xdr="http://schemas.openxmlformats.org/drawingml/2006/spreadsheetDrawing">
      <xdr:col>79</xdr:col>
      <xdr:colOff>63500</xdr:colOff>
      <xdr:row>86</xdr:row>
      <xdr:rowOff>136525</xdr:rowOff>
    </xdr:to>
    <xdr:sp macro="" textlink="">
      <xdr:nvSpPr>
        <xdr:cNvPr id="663" name="正方形/長方形 662"/>
        <xdr:cNvSpPr/>
      </xdr:nvSpPr>
      <xdr:spPr>
        <a:xfrm>
          <a:off x="122364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86995</xdr:rowOff>
    </xdr:from>
    <xdr:to xmlns:xdr="http://schemas.openxmlformats.org/drawingml/2006/spreadsheetDrawing">
      <xdr:col>79</xdr:col>
      <xdr:colOff>63500</xdr:colOff>
      <xdr:row>88</xdr:row>
      <xdr:rowOff>0</xdr:rowOff>
    </xdr:to>
    <xdr:sp macro="" textlink="">
      <xdr:nvSpPr>
        <xdr:cNvPr id="664" name="正方形/長方形 663"/>
        <xdr:cNvSpPr/>
      </xdr:nvSpPr>
      <xdr:spPr>
        <a:xfrm>
          <a:off x="122364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55880</xdr:rowOff>
    </xdr:from>
    <xdr:to xmlns:xdr="http://schemas.openxmlformats.org/drawingml/2006/spreadsheetDrawing">
      <xdr:col>85</xdr:col>
      <xdr:colOff>63500</xdr:colOff>
      <xdr:row>86</xdr:row>
      <xdr:rowOff>136525</xdr:rowOff>
    </xdr:to>
    <xdr:sp macro="" textlink="">
      <xdr:nvSpPr>
        <xdr:cNvPr id="665" name="正方形/長方形 664"/>
        <xdr:cNvSpPr/>
      </xdr:nvSpPr>
      <xdr:spPr>
        <a:xfrm>
          <a:off x="132651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86</xdr:row>
      <xdr:rowOff>86995</xdr:rowOff>
    </xdr:from>
    <xdr:to xmlns:xdr="http://schemas.openxmlformats.org/drawingml/2006/spreadsheetDrawing">
      <xdr:col>85</xdr:col>
      <xdr:colOff>63500</xdr:colOff>
      <xdr:row>88</xdr:row>
      <xdr:rowOff>0</xdr:rowOff>
    </xdr:to>
    <xdr:sp macro="" textlink="">
      <xdr:nvSpPr>
        <xdr:cNvPr id="666" name="正方形/長方形 665"/>
        <xdr:cNvSpPr/>
      </xdr:nvSpPr>
      <xdr:spPr>
        <a:xfrm>
          <a:off x="132651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67" name="正方形/長方形 666"/>
        <xdr:cNvSpPr/>
      </xdr:nvSpPr>
      <xdr:spPr>
        <a:xfrm>
          <a:off x="11207750" y="14780895"/>
          <a:ext cx="42227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5715</xdr:rowOff>
    </xdr:from>
    <xdr:ext cx="349885" cy="218440"/>
    <xdr:sp macro="" textlink="">
      <xdr:nvSpPr>
        <xdr:cNvPr id="668" name="テキスト ボックス 667"/>
        <xdr:cNvSpPr txBox="1"/>
      </xdr:nvSpPr>
      <xdr:spPr>
        <a:xfrm>
          <a:off x="11169650" y="14594205"/>
          <a:ext cx="34988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171450</xdr:colOff>
      <xdr:row>101</xdr:row>
      <xdr:rowOff>82550</xdr:rowOff>
    </xdr:to>
    <xdr:cxnSp macro="">
      <xdr:nvCxnSpPr>
        <xdr:cNvPr id="669" name="直線コネクタ 668"/>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171450</xdr:colOff>
      <xdr:row>99</xdr:row>
      <xdr:rowOff>44450</xdr:rowOff>
    </xdr:to>
    <xdr:cxnSp macro="">
      <xdr:nvCxnSpPr>
        <xdr:cNvPr id="670" name="直線コネクタ 669"/>
        <xdr:cNvCxnSpPr/>
      </xdr:nvCxnSpPr>
      <xdr:spPr>
        <a:xfrm>
          <a:off x="11207750" y="16675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35585" cy="259080"/>
    <xdr:sp macro="" textlink="">
      <xdr:nvSpPr>
        <xdr:cNvPr id="671" name="テキスト ボックス 670"/>
        <xdr:cNvSpPr txBox="1"/>
      </xdr:nvSpPr>
      <xdr:spPr>
        <a:xfrm>
          <a:off x="10977880" y="16532860"/>
          <a:ext cx="235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171450</xdr:colOff>
      <xdr:row>97</xdr:row>
      <xdr:rowOff>6350</xdr:rowOff>
    </xdr:to>
    <xdr:cxnSp macro="">
      <xdr:nvCxnSpPr>
        <xdr:cNvPr id="672" name="直線コネクタ 671"/>
        <xdr:cNvCxnSpPr/>
      </xdr:nvCxnSpPr>
      <xdr:spPr>
        <a:xfrm>
          <a:off x="11207750" y="16294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3" name="テキスト ボックス 672"/>
        <xdr:cNvSpPr txBox="1"/>
      </xdr:nvSpPr>
      <xdr:spPr>
        <a:xfrm>
          <a:off x="1073340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171450</xdr:colOff>
      <xdr:row>94</xdr:row>
      <xdr:rowOff>139700</xdr:rowOff>
    </xdr:to>
    <xdr:cxnSp macro="">
      <xdr:nvCxnSpPr>
        <xdr:cNvPr id="674" name="直線コネクタ 673"/>
        <xdr:cNvCxnSpPr/>
      </xdr:nvCxnSpPr>
      <xdr:spPr>
        <a:xfrm>
          <a:off x="11207750" y="15913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5630" cy="248920"/>
    <xdr:sp macro="" textlink="">
      <xdr:nvSpPr>
        <xdr:cNvPr id="675" name="テキスト ボックス 674"/>
        <xdr:cNvSpPr txBox="1"/>
      </xdr:nvSpPr>
      <xdr:spPr>
        <a:xfrm>
          <a:off x="10669270" y="1577086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171450</xdr:colOff>
      <xdr:row>92</xdr:row>
      <xdr:rowOff>101600</xdr:rowOff>
    </xdr:to>
    <xdr:cxnSp macro="">
      <xdr:nvCxnSpPr>
        <xdr:cNvPr id="676" name="直線コネクタ 675"/>
        <xdr:cNvCxnSpPr/>
      </xdr:nvCxnSpPr>
      <xdr:spPr>
        <a:xfrm>
          <a:off x="11207750" y="15532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5630" cy="259080"/>
    <xdr:sp macro="" textlink="">
      <xdr:nvSpPr>
        <xdr:cNvPr id="677" name="テキスト ボックス 676"/>
        <xdr:cNvSpPr txBox="1"/>
      </xdr:nvSpPr>
      <xdr:spPr>
        <a:xfrm>
          <a:off x="10669270" y="15389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61595</xdr:rowOff>
    </xdr:from>
    <xdr:to xmlns:xdr="http://schemas.openxmlformats.org/drawingml/2006/spreadsheetDrawing">
      <xdr:col>89</xdr:col>
      <xdr:colOff>171450</xdr:colOff>
      <xdr:row>90</xdr:row>
      <xdr:rowOff>61595</xdr:rowOff>
    </xdr:to>
    <xdr:cxnSp macro="">
      <xdr:nvCxnSpPr>
        <xdr:cNvPr id="678" name="直線コネクタ 677"/>
        <xdr:cNvCxnSpPr/>
      </xdr:nvCxnSpPr>
      <xdr:spPr>
        <a:xfrm>
          <a:off x="11207750" y="151530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90805</xdr:rowOff>
    </xdr:from>
    <xdr:ext cx="595630" cy="250825"/>
    <xdr:sp macro="" textlink="">
      <xdr:nvSpPr>
        <xdr:cNvPr id="679" name="テキスト ボックス 678"/>
        <xdr:cNvSpPr txBox="1"/>
      </xdr:nvSpPr>
      <xdr:spPr>
        <a:xfrm>
          <a:off x="10669270" y="1501457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88</xdr:row>
      <xdr:rowOff>24765</xdr:rowOff>
    </xdr:to>
    <xdr:cxnSp macro="">
      <xdr:nvCxnSpPr>
        <xdr:cNvPr id="680" name="直線コネクタ 679"/>
        <xdr:cNvCxnSpPr/>
      </xdr:nvCxnSpPr>
      <xdr:spPr>
        <a:xfrm>
          <a:off x="11207750" y="14780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53340</xdr:rowOff>
    </xdr:from>
    <xdr:ext cx="595630" cy="240030"/>
    <xdr:sp macro="" textlink="">
      <xdr:nvSpPr>
        <xdr:cNvPr id="681" name="テキスト ボックス 680"/>
        <xdr:cNvSpPr txBox="1"/>
      </xdr:nvSpPr>
      <xdr:spPr>
        <a:xfrm>
          <a:off x="10669270" y="14641830"/>
          <a:ext cx="59563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82" name="公債費グラフ枠"/>
        <xdr:cNvSpPr/>
      </xdr:nvSpPr>
      <xdr:spPr>
        <a:xfrm>
          <a:off x="11207750" y="14780895"/>
          <a:ext cx="42227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36195</xdr:rowOff>
    </xdr:from>
    <xdr:to xmlns:xdr="http://schemas.openxmlformats.org/drawingml/2006/spreadsheetDrawing">
      <xdr:col>85</xdr:col>
      <xdr:colOff>126365</xdr:colOff>
      <xdr:row>98</xdr:row>
      <xdr:rowOff>46355</xdr:rowOff>
    </xdr:to>
    <xdr:cxnSp macro="">
      <xdr:nvCxnSpPr>
        <xdr:cNvPr id="683" name="直線コネクタ 682"/>
        <xdr:cNvCxnSpPr/>
      </xdr:nvCxnSpPr>
      <xdr:spPr>
        <a:xfrm flipV="1">
          <a:off x="14698345" y="15295245"/>
          <a:ext cx="1270" cy="1210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98</xdr:row>
      <xdr:rowOff>50165</xdr:rowOff>
    </xdr:from>
    <xdr:ext cx="534670" cy="259080"/>
    <xdr:sp macro="" textlink="">
      <xdr:nvSpPr>
        <xdr:cNvPr id="684" name="公債費最小値テキスト"/>
        <xdr:cNvSpPr txBox="1"/>
      </xdr:nvSpPr>
      <xdr:spPr>
        <a:xfrm>
          <a:off x="14744700" y="165093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46355</xdr:rowOff>
    </xdr:from>
    <xdr:to xmlns:xdr="http://schemas.openxmlformats.org/drawingml/2006/spreadsheetDrawing">
      <xdr:col>86</xdr:col>
      <xdr:colOff>25400</xdr:colOff>
      <xdr:row>98</xdr:row>
      <xdr:rowOff>46355</xdr:rowOff>
    </xdr:to>
    <xdr:cxnSp macro="">
      <xdr:nvCxnSpPr>
        <xdr:cNvPr id="685" name="直線コネクタ 684"/>
        <xdr:cNvCxnSpPr/>
      </xdr:nvCxnSpPr>
      <xdr:spPr>
        <a:xfrm>
          <a:off x="14611350" y="165055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89</xdr:row>
      <xdr:rowOff>151130</xdr:rowOff>
    </xdr:from>
    <xdr:ext cx="598805" cy="252730"/>
    <xdr:sp macro="" textlink="">
      <xdr:nvSpPr>
        <xdr:cNvPr id="686" name="公債費最大値テキスト"/>
        <xdr:cNvSpPr txBox="1"/>
      </xdr:nvSpPr>
      <xdr:spPr>
        <a:xfrm>
          <a:off x="14744700" y="1507490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181,101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36195</xdr:rowOff>
    </xdr:from>
    <xdr:to xmlns:xdr="http://schemas.openxmlformats.org/drawingml/2006/spreadsheetDrawing">
      <xdr:col>86</xdr:col>
      <xdr:colOff>25400</xdr:colOff>
      <xdr:row>91</xdr:row>
      <xdr:rowOff>36195</xdr:rowOff>
    </xdr:to>
    <xdr:cxnSp macro="">
      <xdr:nvCxnSpPr>
        <xdr:cNvPr id="687" name="直線コネクタ 686"/>
        <xdr:cNvCxnSpPr/>
      </xdr:nvCxnSpPr>
      <xdr:spPr>
        <a:xfrm>
          <a:off x="14611350" y="152952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101600</xdr:rowOff>
    </xdr:from>
    <xdr:to xmlns:xdr="http://schemas.openxmlformats.org/drawingml/2006/spreadsheetDrawing">
      <xdr:col>85</xdr:col>
      <xdr:colOff>127000</xdr:colOff>
      <xdr:row>96</xdr:row>
      <xdr:rowOff>139065</xdr:rowOff>
    </xdr:to>
    <xdr:cxnSp macro="">
      <xdr:nvCxnSpPr>
        <xdr:cNvPr id="688" name="直線コネクタ 687"/>
        <xdr:cNvCxnSpPr/>
      </xdr:nvCxnSpPr>
      <xdr:spPr>
        <a:xfrm flipV="1">
          <a:off x="13938250" y="16217900"/>
          <a:ext cx="762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95</xdr:row>
      <xdr:rowOff>63500</xdr:rowOff>
    </xdr:from>
    <xdr:ext cx="534670" cy="251460"/>
    <xdr:sp macro="" textlink="">
      <xdr:nvSpPr>
        <xdr:cNvPr id="689" name="公債費平均値テキスト"/>
        <xdr:cNvSpPr txBox="1"/>
      </xdr:nvSpPr>
      <xdr:spPr>
        <a:xfrm>
          <a:off x="14744700" y="1600835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40640</xdr:rowOff>
    </xdr:from>
    <xdr:to xmlns:xdr="http://schemas.openxmlformats.org/drawingml/2006/spreadsheetDrawing">
      <xdr:col>85</xdr:col>
      <xdr:colOff>171450</xdr:colOff>
      <xdr:row>96</xdr:row>
      <xdr:rowOff>142240</xdr:rowOff>
    </xdr:to>
    <xdr:sp macro="" textlink="">
      <xdr:nvSpPr>
        <xdr:cNvPr id="690" name="フローチャート: 判断 689"/>
        <xdr:cNvSpPr/>
      </xdr:nvSpPr>
      <xdr:spPr>
        <a:xfrm>
          <a:off x="14649450" y="161569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139065</xdr:rowOff>
    </xdr:from>
    <xdr:to xmlns:xdr="http://schemas.openxmlformats.org/drawingml/2006/spreadsheetDrawing">
      <xdr:col>81</xdr:col>
      <xdr:colOff>50800</xdr:colOff>
      <xdr:row>96</xdr:row>
      <xdr:rowOff>168910</xdr:rowOff>
    </xdr:to>
    <xdr:cxnSp macro="">
      <xdr:nvCxnSpPr>
        <xdr:cNvPr id="691" name="直線コネクタ 690"/>
        <xdr:cNvCxnSpPr/>
      </xdr:nvCxnSpPr>
      <xdr:spPr>
        <a:xfrm flipV="1">
          <a:off x="13144500" y="16255365"/>
          <a:ext cx="79375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45085</xdr:rowOff>
    </xdr:from>
    <xdr:to xmlns:xdr="http://schemas.openxmlformats.org/drawingml/2006/spreadsheetDrawing">
      <xdr:col>81</xdr:col>
      <xdr:colOff>101600</xdr:colOff>
      <xdr:row>96</xdr:row>
      <xdr:rowOff>146685</xdr:rowOff>
    </xdr:to>
    <xdr:sp macro="" textlink="">
      <xdr:nvSpPr>
        <xdr:cNvPr id="692" name="フローチャート: 判断 691"/>
        <xdr:cNvSpPr/>
      </xdr:nvSpPr>
      <xdr:spPr>
        <a:xfrm>
          <a:off x="13887450" y="1616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163195</xdr:rowOff>
    </xdr:from>
    <xdr:ext cx="521335" cy="259080"/>
    <xdr:sp macro="" textlink="">
      <xdr:nvSpPr>
        <xdr:cNvPr id="693" name="テキスト ボックス 692"/>
        <xdr:cNvSpPr txBox="1"/>
      </xdr:nvSpPr>
      <xdr:spPr>
        <a:xfrm>
          <a:off x="13709015" y="1593659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96</xdr:row>
      <xdr:rowOff>168910</xdr:rowOff>
    </xdr:from>
    <xdr:to xmlns:xdr="http://schemas.openxmlformats.org/drawingml/2006/spreadsheetDrawing">
      <xdr:col>76</xdr:col>
      <xdr:colOff>114300</xdr:colOff>
      <xdr:row>97</xdr:row>
      <xdr:rowOff>16510</xdr:rowOff>
    </xdr:to>
    <xdr:cxnSp macro="">
      <xdr:nvCxnSpPr>
        <xdr:cNvPr id="694" name="直線コネクタ 693"/>
        <xdr:cNvCxnSpPr/>
      </xdr:nvCxnSpPr>
      <xdr:spPr>
        <a:xfrm flipV="1">
          <a:off x="12344400" y="16285210"/>
          <a:ext cx="8001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49530</xdr:rowOff>
    </xdr:from>
    <xdr:to xmlns:xdr="http://schemas.openxmlformats.org/drawingml/2006/spreadsheetDrawing">
      <xdr:col>76</xdr:col>
      <xdr:colOff>165100</xdr:colOff>
      <xdr:row>96</xdr:row>
      <xdr:rowOff>151130</xdr:rowOff>
    </xdr:to>
    <xdr:sp macro="" textlink="">
      <xdr:nvSpPr>
        <xdr:cNvPr id="695" name="フローチャート: 判断 694"/>
        <xdr:cNvSpPr/>
      </xdr:nvSpPr>
      <xdr:spPr>
        <a:xfrm>
          <a:off x="13093700" y="1616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167640</xdr:rowOff>
    </xdr:from>
    <xdr:ext cx="534670" cy="250190"/>
    <xdr:sp macro="" textlink="">
      <xdr:nvSpPr>
        <xdr:cNvPr id="696" name="テキスト ボックス 695"/>
        <xdr:cNvSpPr txBox="1"/>
      </xdr:nvSpPr>
      <xdr:spPr>
        <a:xfrm>
          <a:off x="12896215" y="1594104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16510</xdr:rowOff>
    </xdr:from>
    <xdr:to xmlns:xdr="http://schemas.openxmlformats.org/drawingml/2006/spreadsheetDrawing">
      <xdr:col>71</xdr:col>
      <xdr:colOff>171450</xdr:colOff>
      <xdr:row>97</xdr:row>
      <xdr:rowOff>29210</xdr:rowOff>
    </xdr:to>
    <xdr:cxnSp macro="">
      <xdr:nvCxnSpPr>
        <xdr:cNvPr id="697" name="直線コネクタ 696"/>
        <xdr:cNvCxnSpPr/>
      </xdr:nvCxnSpPr>
      <xdr:spPr>
        <a:xfrm flipV="1">
          <a:off x="11537950" y="16304260"/>
          <a:ext cx="8064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92075</xdr:rowOff>
    </xdr:from>
    <xdr:to xmlns:xdr="http://schemas.openxmlformats.org/drawingml/2006/spreadsheetDrawing">
      <xdr:col>72</xdr:col>
      <xdr:colOff>38100</xdr:colOff>
      <xdr:row>97</xdr:row>
      <xdr:rowOff>22225</xdr:rowOff>
    </xdr:to>
    <xdr:sp macro="" textlink="">
      <xdr:nvSpPr>
        <xdr:cNvPr id="698" name="フローチャート: 判断 697"/>
        <xdr:cNvSpPr/>
      </xdr:nvSpPr>
      <xdr:spPr>
        <a:xfrm>
          <a:off x="12299950" y="162083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38735</xdr:rowOff>
    </xdr:from>
    <xdr:ext cx="521335" cy="259080"/>
    <xdr:sp macro="" textlink="">
      <xdr:nvSpPr>
        <xdr:cNvPr id="699" name="テキスト ボックス 698"/>
        <xdr:cNvSpPr txBox="1"/>
      </xdr:nvSpPr>
      <xdr:spPr>
        <a:xfrm>
          <a:off x="12102465" y="1598358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162560</xdr:rowOff>
    </xdr:from>
    <xdr:to xmlns:xdr="http://schemas.openxmlformats.org/drawingml/2006/spreadsheetDrawing">
      <xdr:col>67</xdr:col>
      <xdr:colOff>101600</xdr:colOff>
      <xdr:row>96</xdr:row>
      <xdr:rowOff>92710</xdr:rowOff>
    </xdr:to>
    <xdr:sp macro="" textlink="">
      <xdr:nvSpPr>
        <xdr:cNvPr id="700" name="フローチャート: 判断 699"/>
        <xdr:cNvSpPr/>
      </xdr:nvSpPr>
      <xdr:spPr>
        <a:xfrm>
          <a:off x="11487150" y="1610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109220</xdr:rowOff>
    </xdr:from>
    <xdr:ext cx="521335" cy="251460"/>
    <xdr:sp macro="" textlink="">
      <xdr:nvSpPr>
        <xdr:cNvPr id="701" name="テキスト ボックス 700"/>
        <xdr:cNvSpPr txBox="1"/>
      </xdr:nvSpPr>
      <xdr:spPr>
        <a:xfrm>
          <a:off x="11308715" y="1588262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2" name="テキスト ボックス 701"/>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48665" cy="259080"/>
    <xdr:sp macro="" textlink="">
      <xdr:nvSpPr>
        <xdr:cNvPr id="703" name="テキスト ボックス 702"/>
        <xdr:cNvSpPr txBox="1"/>
      </xdr:nvSpPr>
      <xdr:spPr>
        <a:xfrm>
          <a:off x="13766800" y="170535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4" name="テキスト ボックス 703"/>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101</xdr:row>
      <xdr:rowOff>80010</xdr:rowOff>
    </xdr:from>
    <xdr:ext cx="762000" cy="259080"/>
    <xdr:sp macro="" textlink="">
      <xdr:nvSpPr>
        <xdr:cNvPr id="705" name="テキスト ボックス 704"/>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48665" cy="259080"/>
    <xdr:sp macro="" textlink="">
      <xdr:nvSpPr>
        <xdr:cNvPr id="706" name="テキスト ボックス 705"/>
        <xdr:cNvSpPr txBox="1"/>
      </xdr:nvSpPr>
      <xdr:spPr>
        <a:xfrm>
          <a:off x="11366500" y="170535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50800</xdr:rowOff>
    </xdr:from>
    <xdr:to xmlns:xdr="http://schemas.openxmlformats.org/drawingml/2006/spreadsheetDrawing">
      <xdr:col>85</xdr:col>
      <xdr:colOff>171450</xdr:colOff>
      <xdr:row>96</xdr:row>
      <xdr:rowOff>152400</xdr:rowOff>
    </xdr:to>
    <xdr:sp macro="" textlink="">
      <xdr:nvSpPr>
        <xdr:cNvPr id="707" name="楕円 706"/>
        <xdr:cNvSpPr/>
      </xdr:nvSpPr>
      <xdr:spPr>
        <a:xfrm>
          <a:off x="14649450" y="161671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96</xdr:row>
      <xdr:rowOff>29210</xdr:rowOff>
    </xdr:from>
    <xdr:ext cx="534670" cy="251460"/>
    <xdr:sp macro="" textlink="">
      <xdr:nvSpPr>
        <xdr:cNvPr id="708" name="公債費該当値テキスト"/>
        <xdr:cNvSpPr txBox="1"/>
      </xdr:nvSpPr>
      <xdr:spPr>
        <a:xfrm>
          <a:off x="14744700" y="1614551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88265</xdr:rowOff>
    </xdr:from>
    <xdr:to xmlns:xdr="http://schemas.openxmlformats.org/drawingml/2006/spreadsheetDrawing">
      <xdr:col>81</xdr:col>
      <xdr:colOff>101600</xdr:colOff>
      <xdr:row>97</xdr:row>
      <xdr:rowOff>18415</xdr:rowOff>
    </xdr:to>
    <xdr:sp macro="" textlink="">
      <xdr:nvSpPr>
        <xdr:cNvPr id="709" name="楕円 708"/>
        <xdr:cNvSpPr/>
      </xdr:nvSpPr>
      <xdr:spPr>
        <a:xfrm>
          <a:off x="13887450" y="1620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9525</xdr:rowOff>
    </xdr:from>
    <xdr:ext cx="521335" cy="248285"/>
    <xdr:sp macro="" textlink="">
      <xdr:nvSpPr>
        <xdr:cNvPr id="710" name="テキスト ボックス 709"/>
        <xdr:cNvSpPr txBox="1"/>
      </xdr:nvSpPr>
      <xdr:spPr>
        <a:xfrm>
          <a:off x="13709015" y="16297275"/>
          <a:ext cx="5213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118110</xdr:rowOff>
    </xdr:from>
    <xdr:to xmlns:xdr="http://schemas.openxmlformats.org/drawingml/2006/spreadsheetDrawing">
      <xdr:col>76</xdr:col>
      <xdr:colOff>165100</xdr:colOff>
      <xdr:row>97</xdr:row>
      <xdr:rowOff>48260</xdr:rowOff>
    </xdr:to>
    <xdr:sp macro="" textlink="">
      <xdr:nvSpPr>
        <xdr:cNvPr id="711" name="楕円 710"/>
        <xdr:cNvSpPr/>
      </xdr:nvSpPr>
      <xdr:spPr>
        <a:xfrm>
          <a:off x="13093700" y="1623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39370</xdr:rowOff>
    </xdr:from>
    <xdr:ext cx="534670" cy="259080"/>
    <xdr:sp macro="" textlink="">
      <xdr:nvSpPr>
        <xdr:cNvPr id="712" name="テキスト ボックス 711"/>
        <xdr:cNvSpPr txBox="1"/>
      </xdr:nvSpPr>
      <xdr:spPr>
        <a:xfrm>
          <a:off x="12896215" y="16327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137160</xdr:rowOff>
    </xdr:from>
    <xdr:to xmlns:xdr="http://schemas.openxmlformats.org/drawingml/2006/spreadsheetDrawing">
      <xdr:col>72</xdr:col>
      <xdr:colOff>38100</xdr:colOff>
      <xdr:row>97</xdr:row>
      <xdr:rowOff>67310</xdr:rowOff>
    </xdr:to>
    <xdr:sp macro="" textlink="">
      <xdr:nvSpPr>
        <xdr:cNvPr id="713" name="楕円 712"/>
        <xdr:cNvSpPr/>
      </xdr:nvSpPr>
      <xdr:spPr>
        <a:xfrm>
          <a:off x="12299950" y="162534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58420</xdr:rowOff>
    </xdr:from>
    <xdr:ext cx="521335" cy="259080"/>
    <xdr:sp macro="" textlink="">
      <xdr:nvSpPr>
        <xdr:cNvPr id="714" name="テキスト ボックス 713"/>
        <xdr:cNvSpPr txBox="1"/>
      </xdr:nvSpPr>
      <xdr:spPr>
        <a:xfrm>
          <a:off x="12102465" y="1634617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149860</xdr:rowOff>
    </xdr:from>
    <xdr:to xmlns:xdr="http://schemas.openxmlformats.org/drawingml/2006/spreadsheetDrawing">
      <xdr:col>67</xdr:col>
      <xdr:colOff>101600</xdr:colOff>
      <xdr:row>97</xdr:row>
      <xdr:rowOff>80010</xdr:rowOff>
    </xdr:to>
    <xdr:sp macro="" textlink="">
      <xdr:nvSpPr>
        <xdr:cNvPr id="715" name="楕円 714"/>
        <xdr:cNvSpPr/>
      </xdr:nvSpPr>
      <xdr:spPr>
        <a:xfrm>
          <a:off x="11487150" y="1626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71120</xdr:rowOff>
    </xdr:from>
    <xdr:ext cx="521335" cy="259080"/>
    <xdr:sp macro="" textlink="">
      <xdr:nvSpPr>
        <xdr:cNvPr id="716" name="テキスト ボックス 715"/>
        <xdr:cNvSpPr txBox="1"/>
      </xdr:nvSpPr>
      <xdr:spPr>
        <a:xfrm>
          <a:off x="11308715" y="1635887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55880</xdr:rowOff>
    </xdr:from>
    <xdr:to xmlns:xdr="http://schemas.openxmlformats.org/drawingml/2006/spreadsheetDrawing">
      <xdr:col>120</xdr:col>
      <xdr:colOff>114300</xdr:colOff>
      <xdr:row>25</xdr:row>
      <xdr:rowOff>31115</xdr:rowOff>
    </xdr:to>
    <xdr:sp macro="" textlink="">
      <xdr:nvSpPr>
        <xdr:cNvPr id="717" name="正方形/長方形 716"/>
        <xdr:cNvSpPr/>
      </xdr:nvSpPr>
      <xdr:spPr>
        <a:xfrm>
          <a:off x="164592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55880</xdr:rowOff>
    </xdr:from>
    <xdr:to xmlns:xdr="http://schemas.openxmlformats.org/drawingml/2006/spreadsheetDrawing">
      <xdr:col>104</xdr:col>
      <xdr:colOff>127000</xdr:colOff>
      <xdr:row>26</xdr:row>
      <xdr:rowOff>136525</xdr:rowOff>
    </xdr:to>
    <xdr:sp macro="" textlink="">
      <xdr:nvSpPr>
        <xdr:cNvPr id="718" name="正方形/長方形 717"/>
        <xdr:cNvSpPr/>
      </xdr:nvSpPr>
      <xdr:spPr>
        <a:xfrm>
          <a:off x="16586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86995</xdr:rowOff>
    </xdr:from>
    <xdr:to xmlns:xdr="http://schemas.openxmlformats.org/drawingml/2006/spreadsheetDrawing">
      <xdr:col>104</xdr:col>
      <xdr:colOff>127000</xdr:colOff>
      <xdr:row>28</xdr:row>
      <xdr:rowOff>0</xdr:rowOff>
    </xdr:to>
    <xdr:sp macro="" textlink="">
      <xdr:nvSpPr>
        <xdr:cNvPr id="719" name="正方形/長方形 718"/>
        <xdr:cNvSpPr/>
      </xdr:nvSpPr>
      <xdr:spPr>
        <a:xfrm>
          <a:off x="16586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55880</xdr:rowOff>
    </xdr:from>
    <xdr:to xmlns:xdr="http://schemas.openxmlformats.org/drawingml/2006/spreadsheetDrawing">
      <xdr:col>110</xdr:col>
      <xdr:colOff>0</xdr:colOff>
      <xdr:row>26</xdr:row>
      <xdr:rowOff>136525</xdr:rowOff>
    </xdr:to>
    <xdr:sp macro="" textlink="">
      <xdr:nvSpPr>
        <xdr:cNvPr id="720" name="正方形/長方形 719"/>
        <xdr:cNvSpPr/>
      </xdr:nvSpPr>
      <xdr:spPr>
        <a:xfrm>
          <a:off x="174879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86995</xdr:rowOff>
    </xdr:from>
    <xdr:to xmlns:xdr="http://schemas.openxmlformats.org/drawingml/2006/spreadsheetDrawing">
      <xdr:col>110</xdr:col>
      <xdr:colOff>0</xdr:colOff>
      <xdr:row>28</xdr:row>
      <xdr:rowOff>0</xdr:rowOff>
    </xdr:to>
    <xdr:sp macro="" textlink="">
      <xdr:nvSpPr>
        <xdr:cNvPr id="721" name="正方形/長方形 720"/>
        <xdr:cNvSpPr/>
      </xdr:nvSpPr>
      <xdr:spPr>
        <a:xfrm>
          <a:off x="174879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55880</xdr:rowOff>
    </xdr:from>
    <xdr:to xmlns:xdr="http://schemas.openxmlformats.org/drawingml/2006/spreadsheetDrawing">
      <xdr:col>116</xdr:col>
      <xdr:colOff>0</xdr:colOff>
      <xdr:row>26</xdr:row>
      <xdr:rowOff>136525</xdr:rowOff>
    </xdr:to>
    <xdr:sp macro="" textlink="">
      <xdr:nvSpPr>
        <xdr:cNvPr id="722" name="正方形/長方形 721"/>
        <xdr:cNvSpPr/>
      </xdr:nvSpPr>
      <xdr:spPr>
        <a:xfrm>
          <a:off x="185166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26</xdr:row>
      <xdr:rowOff>86995</xdr:rowOff>
    </xdr:from>
    <xdr:to xmlns:xdr="http://schemas.openxmlformats.org/drawingml/2006/spreadsheetDrawing">
      <xdr:col>116</xdr:col>
      <xdr:colOff>0</xdr:colOff>
      <xdr:row>28</xdr:row>
      <xdr:rowOff>0</xdr:rowOff>
    </xdr:to>
    <xdr:sp macro="" textlink="">
      <xdr:nvSpPr>
        <xdr:cNvPr id="723" name="正方形/長方形 722"/>
        <xdr:cNvSpPr/>
      </xdr:nvSpPr>
      <xdr:spPr>
        <a:xfrm>
          <a:off x="185166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80645</xdr:rowOff>
    </xdr:to>
    <xdr:sp macro="" textlink="">
      <xdr:nvSpPr>
        <xdr:cNvPr id="724" name="正方形/長方形 723"/>
        <xdr:cNvSpPr/>
      </xdr:nvSpPr>
      <xdr:spPr>
        <a:xfrm>
          <a:off x="164592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5715</xdr:rowOff>
    </xdr:from>
    <xdr:ext cx="336550" cy="218440"/>
    <xdr:sp macro="" textlink="">
      <xdr:nvSpPr>
        <xdr:cNvPr id="725" name="テキスト ボックス 724"/>
        <xdr:cNvSpPr txBox="1"/>
      </xdr:nvSpPr>
      <xdr:spPr>
        <a:xfrm>
          <a:off x="16440150" y="4535805"/>
          <a:ext cx="33655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80645</xdr:rowOff>
    </xdr:from>
    <xdr:to xmlns:xdr="http://schemas.openxmlformats.org/drawingml/2006/spreadsheetDrawing">
      <xdr:col>120</xdr:col>
      <xdr:colOff>114300</xdr:colOff>
      <xdr:row>41</xdr:row>
      <xdr:rowOff>80645</xdr:rowOff>
    </xdr:to>
    <xdr:cxnSp macro="">
      <xdr:nvCxnSpPr>
        <xdr:cNvPr id="726" name="直線コネクタ 725"/>
        <xdr:cNvCxnSpPr/>
      </xdr:nvCxnSpPr>
      <xdr:spPr>
        <a:xfrm>
          <a:off x="164592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136525</xdr:rowOff>
    </xdr:from>
    <xdr:to xmlns:xdr="http://schemas.openxmlformats.org/drawingml/2006/spreadsheetDrawing">
      <xdr:col>120</xdr:col>
      <xdr:colOff>114300</xdr:colOff>
      <xdr:row>38</xdr:row>
      <xdr:rowOff>136525</xdr:rowOff>
    </xdr:to>
    <xdr:cxnSp macro="">
      <xdr:nvCxnSpPr>
        <xdr:cNvPr id="727" name="直線コネクタ 726"/>
        <xdr:cNvCxnSpPr/>
      </xdr:nvCxnSpPr>
      <xdr:spPr>
        <a:xfrm>
          <a:off x="16459200" y="65106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165100</xdr:rowOff>
    </xdr:from>
    <xdr:ext cx="235585" cy="240030"/>
    <xdr:sp macro="" textlink="">
      <xdr:nvSpPr>
        <xdr:cNvPr id="728" name="テキスト ボックス 727"/>
        <xdr:cNvSpPr txBox="1"/>
      </xdr:nvSpPr>
      <xdr:spPr>
        <a:xfrm>
          <a:off x="16248380" y="6371590"/>
          <a:ext cx="23558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24765</xdr:rowOff>
    </xdr:from>
    <xdr:to xmlns:xdr="http://schemas.openxmlformats.org/drawingml/2006/spreadsheetDrawing">
      <xdr:col>120</xdr:col>
      <xdr:colOff>114300</xdr:colOff>
      <xdr:row>36</xdr:row>
      <xdr:rowOff>24765</xdr:rowOff>
    </xdr:to>
    <xdr:cxnSp macro="">
      <xdr:nvCxnSpPr>
        <xdr:cNvPr id="729" name="直線コネクタ 728"/>
        <xdr:cNvCxnSpPr/>
      </xdr:nvCxnSpPr>
      <xdr:spPr>
        <a:xfrm>
          <a:off x="16459200" y="60636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53340</xdr:rowOff>
    </xdr:from>
    <xdr:ext cx="454025" cy="240030"/>
    <xdr:sp macro="" textlink="">
      <xdr:nvSpPr>
        <xdr:cNvPr id="730" name="テキスト ボックス 729"/>
        <xdr:cNvSpPr txBox="1"/>
      </xdr:nvSpPr>
      <xdr:spPr>
        <a:xfrm>
          <a:off x="16048990" y="5924550"/>
          <a:ext cx="45402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80645</xdr:rowOff>
    </xdr:from>
    <xdr:to xmlns:xdr="http://schemas.openxmlformats.org/drawingml/2006/spreadsheetDrawing">
      <xdr:col>120</xdr:col>
      <xdr:colOff>114300</xdr:colOff>
      <xdr:row>33</xdr:row>
      <xdr:rowOff>80645</xdr:rowOff>
    </xdr:to>
    <xdr:cxnSp macro="">
      <xdr:nvCxnSpPr>
        <xdr:cNvPr id="731" name="直線コネクタ 730"/>
        <xdr:cNvCxnSpPr/>
      </xdr:nvCxnSpPr>
      <xdr:spPr>
        <a:xfrm>
          <a:off x="16459200" y="56165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109220</xdr:rowOff>
    </xdr:from>
    <xdr:ext cx="454025" cy="240030"/>
    <xdr:sp macro="" textlink="">
      <xdr:nvSpPr>
        <xdr:cNvPr id="732" name="テキスト ボックス 731"/>
        <xdr:cNvSpPr txBox="1"/>
      </xdr:nvSpPr>
      <xdr:spPr>
        <a:xfrm>
          <a:off x="16048990" y="5477510"/>
          <a:ext cx="45402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136525</xdr:rowOff>
    </xdr:from>
    <xdr:to xmlns:xdr="http://schemas.openxmlformats.org/drawingml/2006/spreadsheetDrawing">
      <xdr:col>120</xdr:col>
      <xdr:colOff>114300</xdr:colOff>
      <xdr:row>30</xdr:row>
      <xdr:rowOff>136525</xdr:rowOff>
    </xdr:to>
    <xdr:cxnSp macro="">
      <xdr:nvCxnSpPr>
        <xdr:cNvPr id="733" name="直線コネクタ 732"/>
        <xdr:cNvCxnSpPr/>
      </xdr:nvCxnSpPr>
      <xdr:spPr>
        <a:xfrm>
          <a:off x="16459200" y="51695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165100</xdr:rowOff>
    </xdr:from>
    <xdr:ext cx="454025" cy="240030"/>
    <xdr:sp macro="" textlink="">
      <xdr:nvSpPr>
        <xdr:cNvPr id="734" name="テキスト ボックス 733"/>
        <xdr:cNvSpPr txBox="1"/>
      </xdr:nvSpPr>
      <xdr:spPr>
        <a:xfrm>
          <a:off x="16048990" y="5030470"/>
          <a:ext cx="45402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28</xdr:row>
      <xdr:rowOff>24765</xdr:rowOff>
    </xdr:to>
    <xdr:cxnSp macro="">
      <xdr:nvCxnSpPr>
        <xdr:cNvPr id="735" name="直線コネクタ 734"/>
        <xdr:cNvCxnSpPr/>
      </xdr:nvCxnSpPr>
      <xdr:spPr>
        <a:xfrm>
          <a:off x="164592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53340</xdr:rowOff>
    </xdr:from>
    <xdr:ext cx="454025" cy="240030"/>
    <xdr:sp macro="" textlink="">
      <xdr:nvSpPr>
        <xdr:cNvPr id="736" name="テキスト ボックス 735"/>
        <xdr:cNvSpPr txBox="1"/>
      </xdr:nvSpPr>
      <xdr:spPr>
        <a:xfrm>
          <a:off x="16048990" y="4583430"/>
          <a:ext cx="45402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80645</xdr:rowOff>
    </xdr:to>
    <xdr:sp macro="" textlink="">
      <xdr:nvSpPr>
        <xdr:cNvPr id="737" name="諸支出金グラフ枠"/>
        <xdr:cNvSpPr/>
      </xdr:nvSpPr>
      <xdr:spPr>
        <a:xfrm>
          <a:off x="164592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151765</xdr:rowOff>
    </xdr:from>
    <xdr:to xmlns:xdr="http://schemas.openxmlformats.org/drawingml/2006/spreadsheetDrawing">
      <xdr:col>116</xdr:col>
      <xdr:colOff>62865</xdr:colOff>
      <xdr:row>38</xdr:row>
      <xdr:rowOff>136525</xdr:rowOff>
    </xdr:to>
    <xdr:cxnSp macro="">
      <xdr:nvCxnSpPr>
        <xdr:cNvPr id="738" name="直線コネクタ 737"/>
        <xdr:cNvCxnSpPr/>
      </xdr:nvCxnSpPr>
      <xdr:spPr>
        <a:xfrm flipV="1">
          <a:off x="19949795" y="5352415"/>
          <a:ext cx="1270" cy="1158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144780</xdr:rowOff>
    </xdr:from>
    <xdr:ext cx="249555" cy="241300"/>
    <xdr:sp macro="" textlink="">
      <xdr:nvSpPr>
        <xdr:cNvPr id="739" name="諸支出金最小値テキスト"/>
        <xdr:cNvSpPr txBox="1"/>
      </xdr:nvSpPr>
      <xdr:spPr>
        <a:xfrm>
          <a:off x="20002500" y="6518910"/>
          <a:ext cx="24955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136525</xdr:rowOff>
    </xdr:from>
    <xdr:to xmlns:xdr="http://schemas.openxmlformats.org/drawingml/2006/spreadsheetDrawing">
      <xdr:col>116</xdr:col>
      <xdr:colOff>152400</xdr:colOff>
      <xdr:row>38</xdr:row>
      <xdr:rowOff>136525</xdr:rowOff>
    </xdr:to>
    <xdr:cxnSp macro="">
      <xdr:nvCxnSpPr>
        <xdr:cNvPr id="740" name="直線コネクタ 739"/>
        <xdr:cNvCxnSpPr/>
      </xdr:nvCxnSpPr>
      <xdr:spPr>
        <a:xfrm>
          <a:off x="19881850" y="65106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99695</xdr:rowOff>
    </xdr:from>
    <xdr:ext cx="469900" cy="252730"/>
    <xdr:sp macro="" textlink="">
      <xdr:nvSpPr>
        <xdr:cNvPr id="741" name="諸支出金最大値テキスト"/>
        <xdr:cNvSpPr txBox="1"/>
      </xdr:nvSpPr>
      <xdr:spPr>
        <a:xfrm>
          <a:off x="20002500" y="513270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2,590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151765</xdr:rowOff>
    </xdr:from>
    <xdr:to xmlns:xdr="http://schemas.openxmlformats.org/drawingml/2006/spreadsheetDrawing">
      <xdr:col>116</xdr:col>
      <xdr:colOff>152400</xdr:colOff>
      <xdr:row>31</xdr:row>
      <xdr:rowOff>151765</xdr:rowOff>
    </xdr:to>
    <xdr:cxnSp macro="">
      <xdr:nvCxnSpPr>
        <xdr:cNvPr id="742" name="直線コネクタ 741"/>
        <xdr:cNvCxnSpPr/>
      </xdr:nvCxnSpPr>
      <xdr:spPr>
        <a:xfrm>
          <a:off x="19881850" y="53524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38</xdr:row>
      <xdr:rowOff>136525</xdr:rowOff>
    </xdr:from>
    <xdr:to xmlns:xdr="http://schemas.openxmlformats.org/drawingml/2006/spreadsheetDrawing">
      <xdr:col>116</xdr:col>
      <xdr:colOff>63500</xdr:colOff>
      <xdr:row>38</xdr:row>
      <xdr:rowOff>136525</xdr:rowOff>
    </xdr:to>
    <xdr:cxnSp macro="">
      <xdr:nvCxnSpPr>
        <xdr:cNvPr id="743" name="直線コネクタ 742"/>
        <xdr:cNvCxnSpPr/>
      </xdr:nvCxnSpPr>
      <xdr:spPr>
        <a:xfrm>
          <a:off x="19202400" y="651065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63500</xdr:rowOff>
    </xdr:from>
    <xdr:ext cx="378460" cy="251460"/>
    <xdr:sp macro="" textlink="">
      <xdr:nvSpPr>
        <xdr:cNvPr id="744" name="諸支出金平均値テキスト"/>
        <xdr:cNvSpPr txBox="1"/>
      </xdr:nvSpPr>
      <xdr:spPr>
        <a:xfrm>
          <a:off x="20002500" y="6269990"/>
          <a:ext cx="37846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41275</xdr:rowOff>
    </xdr:from>
    <xdr:to xmlns:xdr="http://schemas.openxmlformats.org/drawingml/2006/spreadsheetDrawing">
      <xdr:col>116</xdr:col>
      <xdr:colOff>114300</xdr:colOff>
      <xdr:row>38</xdr:row>
      <xdr:rowOff>140970</xdr:rowOff>
    </xdr:to>
    <xdr:sp macro="" textlink="">
      <xdr:nvSpPr>
        <xdr:cNvPr id="745" name="フローチャート: 判断 744"/>
        <xdr:cNvSpPr/>
      </xdr:nvSpPr>
      <xdr:spPr>
        <a:xfrm>
          <a:off x="19900900" y="64154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136525</xdr:rowOff>
    </xdr:from>
    <xdr:to xmlns:xdr="http://schemas.openxmlformats.org/drawingml/2006/spreadsheetDrawing">
      <xdr:col>111</xdr:col>
      <xdr:colOff>171450</xdr:colOff>
      <xdr:row>38</xdr:row>
      <xdr:rowOff>136525</xdr:rowOff>
    </xdr:to>
    <xdr:cxnSp macro="">
      <xdr:nvCxnSpPr>
        <xdr:cNvPr id="746" name="直線コネクタ 745"/>
        <xdr:cNvCxnSpPr/>
      </xdr:nvCxnSpPr>
      <xdr:spPr>
        <a:xfrm>
          <a:off x="18395950" y="651065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53340</xdr:rowOff>
    </xdr:from>
    <xdr:to xmlns:xdr="http://schemas.openxmlformats.org/drawingml/2006/spreadsheetDrawing">
      <xdr:col>112</xdr:col>
      <xdr:colOff>38100</xdr:colOff>
      <xdr:row>38</xdr:row>
      <xdr:rowOff>152400</xdr:rowOff>
    </xdr:to>
    <xdr:sp macro="" textlink="">
      <xdr:nvSpPr>
        <xdr:cNvPr id="747" name="フローチャート: 判断 746"/>
        <xdr:cNvSpPr/>
      </xdr:nvSpPr>
      <xdr:spPr>
        <a:xfrm>
          <a:off x="19157950" y="64274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1270</xdr:rowOff>
    </xdr:from>
    <xdr:ext cx="300355" cy="253365"/>
    <xdr:sp macro="" textlink="">
      <xdr:nvSpPr>
        <xdr:cNvPr id="748" name="テキスト ボックス 747"/>
        <xdr:cNvSpPr txBox="1"/>
      </xdr:nvSpPr>
      <xdr:spPr>
        <a:xfrm>
          <a:off x="19051905" y="6207760"/>
          <a:ext cx="3003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136525</xdr:rowOff>
    </xdr:from>
    <xdr:to xmlns:xdr="http://schemas.openxmlformats.org/drawingml/2006/spreadsheetDrawing">
      <xdr:col>107</xdr:col>
      <xdr:colOff>50800</xdr:colOff>
      <xdr:row>38</xdr:row>
      <xdr:rowOff>136525</xdr:rowOff>
    </xdr:to>
    <xdr:cxnSp macro="">
      <xdr:nvCxnSpPr>
        <xdr:cNvPr id="749" name="直線コネクタ 748"/>
        <xdr:cNvCxnSpPr/>
      </xdr:nvCxnSpPr>
      <xdr:spPr>
        <a:xfrm>
          <a:off x="17602200" y="651065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38735</xdr:rowOff>
    </xdr:from>
    <xdr:to xmlns:xdr="http://schemas.openxmlformats.org/drawingml/2006/spreadsheetDrawing">
      <xdr:col>107</xdr:col>
      <xdr:colOff>101600</xdr:colOff>
      <xdr:row>38</xdr:row>
      <xdr:rowOff>137795</xdr:rowOff>
    </xdr:to>
    <xdr:sp macro="" textlink="">
      <xdr:nvSpPr>
        <xdr:cNvPr id="750" name="フローチャート: 判断 749"/>
        <xdr:cNvSpPr/>
      </xdr:nvSpPr>
      <xdr:spPr>
        <a:xfrm>
          <a:off x="18345150" y="64128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153670</xdr:rowOff>
    </xdr:from>
    <xdr:ext cx="378460" cy="251460"/>
    <xdr:sp macro="" textlink="">
      <xdr:nvSpPr>
        <xdr:cNvPr id="751" name="テキスト ボックス 750"/>
        <xdr:cNvSpPr txBox="1"/>
      </xdr:nvSpPr>
      <xdr:spPr>
        <a:xfrm>
          <a:off x="18225770" y="619252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38</xdr:row>
      <xdr:rowOff>136525</xdr:rowOff>
    </xdr:from>
    <xdr:to xmlns:xdr="http://schemas.openxmlformats.org/drawingml/2006/spreadsheetDrawing">
      <xdr:col>102</xdr:col>
      <xdr:colOff>114300</xdr:colOff>
      <xdr:row>38</xdr:row>
      <xdr:rowOff>136525</xdr:rowOff>
    </xdr:to>
    <xdr:cxnSp macro="">
      <xdr:nvCxnSpPr>
        <xdr:cNvPr id="752" name="直線コネクタ 751"/>
        <xdr:cNvCxnSpPr/>
      </xdr:nvCxnSpPr>
      <xdr:spPr>
        <a:xfrm>
          <a:off x="16802100" y="651065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62230</xdr:rowOff>
    </xdr:from>
    <xdr:to xmlns:xdr="http://schemas.openxmlformats.org/drawingml/2006/spreadsheetDrawing">
      <xdr:col>102</xdr:col>
      <xdr:colOff>165100</xdr:colOff>
      <xdr:row>38</xdr:row>
      <xdr:rowOff>162560</xdr:rowOff>
    </xdr:to>
    <xdr:sp macro="" textlink="">
      <xdr:nvSpPr>
        <xdr:cNvPr id="753" name="フローチャート: 判断 752"/>
        <xdr:cNvSpPr/>
      </xdr:nvSpPr>
      <xdr:spPr>
        <a:xfrm>
          <a:off x="17551400" y="64363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10795</xdr:rowOff>
    </xdr:from>
    <xdr:ext cx="313690" cy="241300"/>
    <xdr:sp macro="" textlink="">
      <xdr:nvSpPr>
        <xdr:cNvPr id="754" name="テキスト ボックス 753"/>
        <xdr:cNvSpPr txBox="1"/>
      </xdr:nvSpPr>
      <xdr:spPr>
        <a:xfrm>
          <a:off x="17464405" y="6217285"/>
          <a:ext cx="31369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146685</xdr:rowOff>
    </xdr:from>
    <xdr:to xmlns:xdr="http://schemas.openxmlformats.org/drawingml/2006/spreadsheetDrawing">
      <xdr:col>98</xdr:col>
      <xdr:colOff>38100</xdr:colOff>
      <xdr:row>38</xdr:row>
      <xdr:rowOff>78105</xdr:rowOff>
    </xdr:to>
    <xdr:sp macro="" textlink="">
      <xdr:nvSpPr>
        <xdr:cNvPr id="755" name="フローチャート: 判断 754"/>
        <xdr:cNvSpPr/>
      </xdr:nvSpPr>
      <xdr:spPr>
        <a:xfrm>
          <a:off x="16757650" y="635317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171450</xdr:colOff>
      <xdr:row>36</xdr:row>
      <xdr:rowOff>94615</xdr:rowOff>
    </xdr:from>
    <xdr:ext cx="378460" cy="253365"/>
    <xdr:sp macro="" textlink="">
      <xdr:nvSpPr>
        <xdr:cNvPr id="756" name="テキスト ボックス 755"/>
        <xdr:cNvSpPr txBox="1"/>
      </xdr:nvSpPr>
      <xdr:spPr>
        <a:xfrm>
          <a:off x="16630650" y="613346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78105</xdr:rowOff>
    </xdr:from>
    <xdr:ext cx="762000" cy="253365"/>
    <xdr:sp macro="" textlink="">
      <xdr:nvSpPr>
        <xdr:cNvPr id="757" name="テキスト ボックス 756"/>
        <xdr:cNvSpPr txBox="1"/>
      </xdr:nvSpPr>
      <xdr:spPr>
        <a:xfrm>
          <a:off x="19780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41</xdr:row>
      <xdr:rowOff>78105</xdr:rowOff>
    </xdr:from>
    <xdr:ext cx="762000" cy="253365"/>
    <xdr:sp macro="" textlink="">
      <xdr:nvSpPr>
        <xdr:cNvPr id="758" name="テキスト ボックス 757"/>
        <xdr:cNvSpPr txBox="1"/>
      </xdr:nvSpPr>
      <xdr:spPr>
        <a:xfrm>
          <a:off x="19030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78105</xdr:rowOff>
    </xdr:from>
    <xdr:ext cx="748665" cy="253365"/>
    <xdr:sp macro="" textlink="">
      <xdr:nvSpPr>
        <xdr:cNvPr id="759" name="テキスト ボックス 758"/>
        <xdr:cNvSpPr txBox="1"/>
      </xdr:nvSpPr>
      <xdr:spPr>
        <a:xfrm>
          <a:off x="18224500" y="69551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78105</xdr:rowOff>
    </xdr:from>
    <xdr:ext cx="762000" cy="253365"/>
    <xdr:sp macro="" textlink="">
      <xdr:nvSpPr>
        <xdr:cNvPr id="760" name="テキスト ボックス 759"/>
        <xdr:cNvSpPr txBox="1"/>
      </xdr:nvSpPr>
      <xdr:spPr>
        <a:xfrm>
          <a:off x="174307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41</xdr:row>
      <xdr:rowOff>78105</xdr:rowOff>
    </xdr:from>
    <xdr:ext cx="762000" cy="253365"/>
    <xdr:sp macro="" textlink="">
      <xdr:nvSpPr>
        <xdr:cNvPr id="761" name="テキスト ボックス 760"/>
        <xdr:cNvSpPr txBox="1"/>
      </xdr:nvSpPr>
      <xdr:spPr>
        <a:xfrm>
          <a:off x="166306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86995</xdr:rowOff>
    </xdr:from>
    <xdr:to xmlns:xdr="http://schemas.openxmlformats.org/drawingml/2006/spreadsheetDrawing">
      <xdr:col>116</xdr:col>
      <xdr:colOff>114300</xdr:colOff>
      <xdr:row>39</xdr:row>
      <xdr:rowOff>18415</xdr:rowOff>
    </xdr:to>
    <xdr:sp macro="" textlink="">
      <xdr:nvSpPr>
        <xdr:cNvPr id="762" name="楕円 761"/>
        <xdr:cNvSpPr/>
      </xdr:nvSpPr>
      <xdr:spPr>
        <a:xfrm>
          <a:off x="19900900" y="64611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20320</xdr:rowOff>
    </xdr:from>
    <xdr:ext cx="249555" cy="251460"/>
    <xdr:sp macro="" textlink="">
      <xdr:nvSpPr>
        <xdr:cNvPr id="763" name="諸支出金該当値テキスト"/>
        <xdr:cNvSpPr txBox="1"/>
      </xdr:nvSpPr>
      <xdr:spPr>
        <a:xfrm>
          <a:off x="20002500" y="639445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86995</xdr:rowOff>
    </xdr:from>
    <xdr:to xmlns:xdr="http://schemas.openxmlformats.org/drawingml/2006/spreadsheetDrawing">
      <xdr:col>112</xdr:col>
      <xdr:colOff>38100</xdr:colOff>
      <xdr:row>39</xdr:row>
      <xdr:rowOff>18415</xdr:rowOff>
    </xdr:to>
    <xdr:sp macro="" textlink="">
      <xdr:nvSpPr>
        <xdr:cNvPr id="764" name="楕円 763"/>
        <xdr:cNvSpPr/>
      </xdr:nvSpPr>
      <xdr:spPr>
        <a:xfrm>
          <a:off x="19157950" y="64611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36220" cy="241935"/>
    <xdr:sp macro="" textlink="">
      <xdr:nvSpPr>
        <xdr:cNvPr id="765" name="テキスト ボックス 764"/>
        <xdr:cNvSpPr txBox="1"/>
      </xdr:nvSpPr>
      <xdr:spPr>
        <a:xfrm>
          <a:off x="19084290" y="6551930"/>
          <a:ext cx="23622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86995</xdr:rowOff>
    </xdr:from>
    <xdr:to xmlns:xdr="http://schemas.openxmlformats.org/drawingml/2006/spreadsheetDrawing">
      <xdr:col>107</xdr:col>
      <xdr:colOff>101600</xdr:colOff>
      <xdr:row>39</xdr:row>
      <xdr:rowOff>18415</xdr:rowOff>
    </xdr:to>
    <xdr:sp macro="" textlink="">
      <xdr:nvSpPr>
        <xdr:cNvPr id="766" name="楕円 765"/>
        <xdr:cNvSpPr/>
      </xdr:nvSpPr>
      <xdr:spPr>
        <a:xfrm>
          <a:off x="18345150" y="64611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36220" cy="241935"/>
    <xdr:sp macro="" textlink="">
      <xdr:nvSpPr>
        <xdr:cNvPr id="767" name="テキスト ボックス 766"/>
        <xdr:cNvSpPr txBox="1"/>
      </xdr:nvSpPr>
      <xdr:spPr>
        <a:xfrm>
          <a:off x="18290540" y="6551930"/>
          <a:ext cx="23622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86995</xdr:rowOff>
    </xdr:from>
    <xdr:to xmlns:xdr="http://schemas.openxmlformats.org/drawingml/2006/spreadsheetDrawing">
      <xdr:col>102</xdr:col>
      <xdr:colOff>165100</xdr:colOff>
      <xdr:row>39</xdr:row>
      <xdr:rowOff>18415</xdr:rowOff>
    </xdr:to>
    <xdr:sp macro="" textlink="">
      <xdr:nvSpPr>
        <xdr:cNvPr id="768" name="楕円 767"/>
        <xdr:cNvSpPr/>
      </xdr:nvSpPr>
      <xdr:spPr>
        <a:xfrm>
          <a:off x="17551400" y="64611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39</xdr:row>
      <xdr:rowOff>10160</xdr:rowOff>
    </xdr:from>
    <xdr:ext cx="249555" cy="241935"/>
    <xdr:sp macro="" textlink="">
      <xdr:nvSpPr>
        <xdr:cNvPr id="769" name="テキスト ボックス 768"/>
        <xdr:cNvSpPr txBox="1"/>
      </xdr:nvSpPr>
      <xdr:spPr>
        <a:xfrm>
          <a:off x="17487900" y="6551930"/>
          <a:ext cx="2495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86995</xdr:rowOff>
    </xdr:from>
    <xdr:to xmlns:xdr="http://schemas.openxmlformats.org/drawingml/2006/spreadsheetDrawing">
      <xdr:col>98</xdr:col>
      <xdr:colOff>38100</xdr:colOff>
      <xdr:row>39</xdr:row>
      <xdr:rowOff>18415</xdr:rowOff>
    </xdr:to>
    <xdr:sp macro="" textlink="">
      <xdr:nvSpPr>
        <xdr:cNvPr id="770" name="楕円 769"/>
        <xdr:cNvSpPr/>
      </xdr:nvSpPr>
      <xdr:spPr>
        <a:xfrm>
          <a:off x="16757650" y="64611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36220" cy="241935"/>
    <xdr:sp macro="" textlink="">
      <xdr:nvSpPr>
        <xdr:cNvPr id="771" name="テキスト ボックス 770"/>
        <xdr:cNvSpPr txBox="1"/>
      </xdr:nvSpPr>
      <xdr:spPr>
        <a:xfrm>
          <a:off x="16683990" y="6551930"/>
          <a:ext cx="23622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55880</xdr:rowOff>
    </xdr:from>
    <xdr:to xmlns:xdr="http://schemas.openxmlformats.org/drawingml/2006/spreadsheetDrawing">
      <xdr:col>120</xdr:col>
      <xdr:colOff>114300</xdr:colOff>
      <xdr:row>45</xdr:row>
      <xdr:rowOff>31115</xdr:rowOff>
    </xdr:to>
    <xdr:sp macro="" textlink="">
      <xdr:nvSpPr>
        <xdr:cNvPr id="772" name="正方形/長方形 771"/>
        <xdr:cNvSpPr/>
      </xdr:nvSpPr>
      <xdr:spPr>
        <a:xfrm>
          <a:off x="164592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55880</xdr:rowOff>
    </xdr:from>
    <xdr:to xmlns:xdr="http://schemas.openxmlformats.org/drawingml/2006/spreadsheetDrawing">
      <xdr:col>104</xdr:col>
      <xdr:colOff>127000</xdr:colOff>
      <xdr:row>46</xdr:row>
      <xdr:rowOff>136525</xdr:rowOff>
    </xdr:to>
    <xdr:sp macro="" textlink="">
      <xdr:nvSpPr>
        <xdr:cNvPr id="773" name="正方形/長方形 772"/>
        <xdr:cNvSpPr/>
      </xdr:nvSpPr>
      <xdr:spPr>
        <a:xfrm>
          <a:off x="16586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86995</xdr:rowOff>
    </xdr:from>
    <xdr:to xmlns:xdr="http://schemas.openxmlformats.org/drawingml/2006/spreadsheetDrawing">
      <xdr:col>104</xdr:col>
      <xdr:colOff>127000</xdr:colOff>
      <xdr:row>48</xdr:row>
      <xdr:rowOff>0</xdr:rowOff>
    </xdr:to>
    <xdr:sp macro="" textlink="">
      <xdr:nvSpPr>
        <xdr:cNvPr id="774" name="正方形/長方形 773"/>
        <xdr:cNvSpPr/>
      </xdr:nvSpPr>
      <xdr:spPr>
        <a:xfrm>
          <a:off x="16586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55880</xdr:rowOff>
    </xdr:from>
    <xdr:to xmlns:xdr="http://schemas.openxmlformats.org/drawingml/2006/spreadsheetDrawing">
      <xdr:col>110</xdr:col>
      <xdr:colOff>0</xdr:colOff>
      <xdr:row>46</xdr:row>
      <xdr:rowOff>136525</xdr:rowOff>
    </xdr:to>
    <xdr:sp macro="" textlink="">
      <xdr:nvSpPr>
        <xdr:cNvPr id="775" name="正方形/長方形 774"/>
        <xdr:cNvSpPr/>
      </xdr:nvSpPr>
      <xdr:spPr>
        <a:xfrm>
          <a:off x="174879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86995</xdr:rowOff>
    </xdr:from>
    <xdr:to xmlns:xdr="http://schemas.openxmlformats.org/drawingml/2006/spreadsheetDrawing">
      <xdr:col>110</xdr:col>
      <xdr:colOff>0</xdr:colOff>
      <xdr:row>48</xdr:row>
      <xdr:rowOff>0</xdr:rowOff>
    </xdr:to>
    <xdr:sp macro="" textlink="">
      <xdr:nvSpPr>
        <xdr:cNvPr id="776" name="正方形/長方形 775"/>
        <xdr:cNvSpPr/>
      </xdr:nvSpPr>
      <xdr:spPr>
        <a:xfrm>
          <a:off x="174879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55880</xdr:rowOff>
    </xdr:from>
    <xdr:to xmlns:xdr="http://schemas.openxmlformats.org/drawingml/2006/spreadsheetDrawing">
      <xdr:col>116</xdr:col>
      <xdr:colOff>0</xdr:colOff>
      <xdr:row>46</xdr:row>
      <xdr:rowOff>136525</xdr:rowOff>
    </xdr:to>
    <xdr:sp macro="" textlink="">
      <xdr:nvSpPr>
        <xdr:cNvPr id="777" name="正方形/長方形 776"/>
        <xdr:cNvSpPr/>
      </xdr:nvSpPr>
      <xdr:spPr>
        <a:xfrm>
          <a:off x="185166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46</xdr:row>
      <xdr:rowOff>86995</xdr:rowOff>
    </xdr:from>
    <xdr:to xmlns:xdr="http://schemas.openxmlformats.org/drawingml/2006/spreadsheetDrawing">
      <xdr:col>116</xdr:col>
      <xdr:colOff>0</xdr:colOff>
      <xdr:row>48</xdr:row>
      <xdr:rowOff>0</xdr:rowOff>
    </xdr:to>
    <xdr:sp macro="" textlink="">
      <xdr:nvSpPr>
        <xdr:cNvPr id="778" name="正方形/長方形 777"/>
        <xdr:cNvSpPr/>
      </xdr:nvSpPr>
      <xdr:spPr>
        <a:xfrm>
          <a:off x="185166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80645</xdr:rowOff>
    </xdr:to>
    <xdr:sp macro="" textlink="">
      <xdr:nvSpPr>
        <xdr:cNvPr id="779" name="正方形/長方形 778"/>
        <xdr:cNvSpPr/>
      </xdr:nvSpPr>
      <xdr:spPr>
        <a:xfrm>
          <a:off x="164592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5715</xdr:rowOff>
    </xdr:from>
    <xdr:ext cx="336550" cy="218440"/>
    <xdr:sp macro="" textlink="">
      <xdr:nvSpPr>
        <xdr:cNvPr id="780" name="テキスト ボックス 779"/>
        <xdr:cNvSpPr txBox="1"/>
      </xdr:nvSpPr>
      <xdr:spPr>
        <a:xfrm>
          <a:off x="16440150" y="7888605"/>
          <a:ext cx="33655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80645</xdr:rowOff>
    </xdr:from>
    <xdr:to xmlns:xdr="http://schemas.openxmlformats.org/drawingml/2006/spreadsheetDrawing">
      <xdr:col>120</xdr:col>
      <xdr:colOff>114300</xdr:colOff>
      <xdr:row>61</xdr:row>
      <xdr:rowOff>80645</xdr:rowOff>
    </xdr:to>
    <xdr:cxnSp macro="">
      <xdr:nvCxnSpPr>
        <xdr:cNvPr id="781" name="直線コネクタ 780"/>
        <xdr:cNvCxnSpPr/>
      </xdr:nvCxnSpPr>
      <xdr:spPr>
        <a:xfrm>
          <a:off x="164592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136525</xdr:rowOff>
    </xdr:from>
    <xdr:to xmlns:xdr="http://schemas.openxmlformats.org/drawingml/2006/spreadsheetDrawing">
      <xdr:col>120</xdr:col>
      <xdr:colOff>114300</xdr:colOff>
      <xdr:row>58</xdr:row>
      <xdr:rowOff>136525</xdr:rowOff>
    </xdr:to>
    <xdr:cxnSp macro="">
      <xdr:nvCxnSpPr>
        <xdr:cNvPr id="782" name="直線コネクタ 781"/>
        <xdr:cNvCxnSpPr/>
      </xdr:nvCxnSpPr>
      <xdr:spPr>
        <a:xfrm>
          <a:off x="16459200" y="98634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165100</xdr:rowOff>
    </xdr:from>
    <xdr:ext cx="235585" cy="240030"/>
    <xdr:sp macro="" textlink="">
      <xdr:nvSpPr>
        <xdr:cNvPr id="783" name="テキスト ボックス 782"/>
        <xdr:cNvSpPr txBox="1"/>
      </xdr:nvSpPr>
      <xdr:spPr>
        <a:xfrm>
          <a:off x="16248380" y="9724390"/>
          <a:ext cx="23558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24765</xdr:rowOff>
    </xdr:from>
    <xdr:to xmlns:xdr="http://schemas.openxmlformats.org/drawingml/2006/spreadsheetDrawing">
      <xdr:col>120</xdr:col>
      <xdr:colOff>114300</xdr:colOff>
      <xdr:row>56</xdr:row>
      <xdr:rowOff>24765</xdr:rowOff>
    </xdr:to>
    <xdr:cxnSp macro="">
      <xdr:nvCxnSpPr>
        <xdr:cNvPr id="784" name="直線コネクタ 783"/>
        <xdr:cNvCxnSpPr/>
      </xdr:nvCxnSpPr>
      <xdr:spPr>
        <a:xfrm>
          <a:off x="16459200" y="9416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55</xdr:row>
      <xdr:rowOff>53340</xdr:rowOff>
    </xdr:from>
    <xdr:ext cx="299720" cy="240030"/>
    <xdr:sp macro="" textlink="">
      <xdr:nvSpPr>
        <xdr:cNvPr id="785" name="テキスト ボックス 784"/>
        <xdr:cNvSpPr txBox="1"/>
      </xdr:nvSpPr>
      <xdr:spPr>
        <a:xfrm>
          <a:off x="16184245" y="9277350"/>
          <a:ext cx="29972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80645</xdr:rowOff>
    </xdr:from>
    <xdr:to xmlns:xdr="http://schemas.openxmlformats.org/drawingml/2006/spreadsheetDrawing">
      <xdr:col>120</xdr:col>
      <xdr:colOff>114300</xdr:colOff>
      <xdr:row>53</xdr:row>
      <xdr:rowOff>80645</xdr:rowOff>
    </xdr:to>
    <xdr:cxnSp macro="">
      <xdr:nvCxnSpPr>
        <xdr:cNvPr id="786" name="直線コネクタ 785"/>
        <xdr:cNvCxnSpPr/>
      </xdr:nvCxnSpPr>
      <xdr:spPr>
        <a:xfrm>
          <a:off x="16459200" y="89693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52</xdr:row>
      <xdr:rowOff>109220</xdr:rowOff>
    </xdr:from>
    <xdr:ext cx="299720" cy="240030"/>
    <xdr:sp macro="" textlink="">
      <xdr:nvSpPr>
        <xdr:cNvPr id="787" name="テキスト ボックス 786"/>
        <xdr:cNvSpPr txBox="1"/>
      </xdr:nvSpPr>
      <xdr:spPr>
        <a:xfrm>
          <a:off x="16184245" y="8830310"/>
          <a:ext cx="29972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136525</xdr:rowOff>
    </xdr:from>
    <xdr:to xmlns:xdr="http://schemas.openxmlformats.org/drawingml/2006/spreadsheetDrawing">
      <xdr:col>120</xdr:col>
      <xdr:colOff>114300</xdr:colOff>
      <xdr:row>50</xdr:row>
      <xdr:rowOff>136525</xdr:rowOff>
    </xdr:to>
    <xdr:cxnSp macro="">
      <xdr:nvCxnSpPr>
        <xdr:cNvPr id="788" name="直線コネクタ 787"/>
        <xdr:cNvCxnSpPr/>
      </xdr:nvCxnSpPr>
      <xdr:spPr>
        <a:xfrm>
          <a:off x="16459200" y="85223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165100</xdr:rowOff>
    </xdr:from>
    <xdr:ext cx="299720" cy="240030"/>
    <xdr:sp macro="" textlink="">
      <xdr:nvSpPr>
        <xdr:cNvPr id="789" name="テキスト ボックス 788"/>
        <xdr:cNvSpPr txBox="1"/>
      </xdr:nvSpPr>
      <xdr:spPr>
        <a:xfrm>
          <a:off x="16184245" y="8383270"/>
          <a:ext cx="29972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48</xdr:row>
      <xdr:rowOff>24765</xdr:rowOff>
    </xdr:to>
    <xdr:cxnSp macro="">
      <xdr:nvCxnSpPr>
        <xdr:cNvPr id="790" name="直線コネクタ 789"/>
        <xdr:cNvCxnSpPr/>
      </xdr:nvCxnSpPr>
      <xdr:spPr>
        <a:xfrm>
          <a:off x="164592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53340</xdr:rowOff>
    </xdr:from>
    <xdr:ext cx="299720" cy="240030"/>
    <xdr:sp macro="" textlink="">
      <xdr:nvSpPr>
        <xdr:cNvPr id="791" name="テキスト ボックス 790"/>
        <xdr:cNvSpPr txBox="1"/>
      </xdr:nvSpPr>
      <xdr:spPr>
        <a:xfrm>
          <a:off x="16184245" y="7936230"/>
          <a:ext cx="29972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80645</xdr:rowOff>
    </xdr:to>
    <xdr:sp macro="" textlink="">
      <xdr:nvSpPr>
        <xdr:cNvPr id="792" name="前年度繰上充用金グラフ枠"/>
        <xdr:cNvSpPr/>
      </xdr:nvSpPr>
      <xdr:spPr>
        <a:xfrm>
          <a:off x="164592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136525</xdr:rowOff>
    </xdr:from>
    <xdr:to xmlns:xdr="http://schemas.openxmlformats.org/drawingml/2006/spreadsheetDrawing">
      <xdr:col>116</xdr:col>
      <xdr:colOff>62865</xdr:colOff>
      <xdr:row>58</xdr:row>
      <xdr:rowOff>136525</xdr:rowOff>
    </xdr:to>
    <xdr:cxnSp macro="">
      <xdr:nvCxnSpPr>
        <xdr:cNvPr id="793" name="直線コネクタ 792"/>
        <xdr:cNvCxnSpPr/>
      </xdr:nvCxnSpPr>
      <xdr:spPr>
        <a:xfrm>
          <a:off x="19949795" y="986345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10160</xdr:rowOff>
    </xdr:from>
    <xdr:ext cx="249555" cy="241935"/>
    <xdr:sp macro="" textlink="">
      <xdr:nvSpPr>
        <xdr:cNvPr id="794" name="前年度繰上充用金最小値テキスト"/>
        <xdr:cNvSpPr txBox="1"/>
      </xdr:nvSpPr>
      <xdr:spPr>
        <a:xfrm>
          <a:off x="20002500" y="9904730"/>
          <a:ext cx="2495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136525</xdr:rowOff>
    </xdr:from>
    <xdr:to xmlns:xdr="http://schemas.openxmlformats.org/drawingml/2006/spreadsheetDrawing">
      <xdr:col>116</xdr:col>
      <xdr:colOff>152400</xdr:colOff>
      <xdr:row>58</xdr:row>
      <xdr:rowOff>136525</xdr:rowOff>
    </xdr:to>
    <xdr:cxnSp macro="">
      <xdr:nvCxnSpPr>
        <xdr:cNvPr id="795" name="直線コネクタ 794"/>
        <xdr:cNvCxnSpPr/>
      </xdr:nvCxnSpPr>
      <xdr:spPr>
        <a:xfrm>
          <a:off x="19881850" y="98634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249555" cy="241935"/>
    <xdr:sp macro="" textlink="">
      <xdr:nvSpPr>
        <xdr:cNvPr id="796" name="前年度繰上充用金最大値テキスト"/>
        <xdr:cNvSpPr txBox="1"/>
      </xdr:nvSpPr>
      <xdr:spPr>
        <a:xfrm>
          <a:off x="20002500" y="9569450"/>
          <a:ext cx="2495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136525</xdr:rowOff>
    </xdr:from>
    <xdr:to xmlns:xdr="http://schemas.openxmlformats.org/drawingml/2006/spreadsheetDrawing">
      <xdr:col>116</xdr:col>
      <xdr:colOff>152400</xdr:colOff>
      <xdr:row>58</xdr:row>
      <xdr:rowOff>136525</xdr:rowOff>
    </xdr:to>
    <xdr:cxnSp macro="">
      <xdr:nvCxnSpPr>
        <xdr:cNvPr id="797" name="直線コネクタ 796"/>
        <xdr:cNvCxnSpPr/>
      </xdr:nvCxnSpPr>
      <xdr:spPr>
        <a:xfrm>
          <a:off x="19881850" y="98634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58</xdr:row>
      <xdr:rowOff>136525</xdr:rowOff>
    </xdr:from>
    <xdr:to xmlns:xdr="http://schemas.openxmlformats.org/drawingml/2006/spreadsheetDrawing">
      <xdr:col>116</xdr:col>
      <xdr:colOff>63500</xdr:colOff>
      <xdr:row>58</xdr:row>
      <xdr:rowOff>136525</xdr:rowOff>
    </xdr:to>
    <xdr:cxnSp macro="">
      <xdr:nvCxnSpPr>
        <xdr:cNvPr id="798" name="直線コネクタ 797"/>
        <xdr:cNvCxnSpPr/>
      </xdr:nvCxnSpPr>
      <xdr:spPr>
        <a:xfrm>
          <a:off x="19202400" y="986345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66040</xdr:rowOff>
    </xdr:from>
    <xdr:ext cx="249555" cy="241935"/>
    <xdr:sp macro="" textlink="">
      <xdr:nvSpPr>
        <xdr:cNvPr id="799" name="前年度繰上充用金平均値テキスト"/>
        <xdr:cNvSpPr txBox="1"/>
      </xdr:nvSpPr>
      <xdr:spPr>
        <a:xfrm>
          <a:off x="20002500" y="9792970"/>
          <a:ext cx="249555" cy="2419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86995</xdr:rowOff>
    </xdr:from>
    <xdr:to xmlns:xdr="http://schemas.openxmlformats.org/drawingml/2006/spreadsheetDrawing">
      <xdr:col>116</xdr:col>
      <xdr:colOff>114300</xdr:colOff>
      <xdr:row>59</xdr:row>
      <xdr:rowOff>18415</xdr:rowOff>
    </xdr:to>
    <xdr:sp macro="" textlink="">
      <xdr:nvSpPr>
        <xdr:cNvPr id="800" name="フローチャート: 判断 799"/>
        <xdr:cNvSpPr/>
      </xdr:nvSpPr>
      <xdr:spPr>
        <a:xfrm>
          <a:off x="19900900" y="98139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136525</xdr:rowOff>
    </xdr:from>
    <xdr:to xmlns:xdr="http://schemas.openxmlformats.org/drawingml/2006/spreadsheetDrawing">
      <xdr:col>111</xdr:col>
      <xdr:colOff>171450</xdr:colOff>
      <xdr:row>58</xdr:row>
      <xdr:rowOff>136525</xdr:rowOff>
    </xdr:to>
    <xdr:cxnSp macro="">
      <xdr:nvCxnSpPr>
        <xdr:cNvPr id="801" name="直線コネクタ 800"/>
        <xdr:cNvCxnSpPr/>
      </xdr:nvCxnSpPr>
      <xdr:spPr>
        <a:xfrm>
          <a:off x="18395950" y="986345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86995</xdr:rowOff>
    </xdr:from>
    <xdr:to xmlns:xdr="http://schemas.openxmlformats.org/drawingml/2006/spreadsheetDrawing">
      <xdr:col>112</xdr:col>
      <xdr:colOff>38100</xdr:colOff>
      <xdr:row>59</xdr:row>
      <xdr:rowOff>18415</xdr:rowOff>
    </xdr:to>
    <xdr:sp macro="" textlink="">
      <xdr:nvSpPr>
        <xdr:cNvPr id="802" name="フローチャート: 判断 801"/>
        <xdr:cNvSpPr/>
      </xdr:nvSpPr>
      <xdr:spPr>
        <a:xfrm>
          <a:off x="19157950" y="98139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36220" cy="241935"/>
    <xdr:sp macro="" textlink="">
      <xdr:nvSpPr>
        <xdr:cNvPr id="803" name="テキスト ボックス 802"/>
        <xdr:cNvSpPr txBox="1"/>
      </xdr:nvSpPr>
      <xdr:spPr>
        <a:xfrm>
          <a:off x="19084290" y="9904730"/>
          <a:ext cx="23622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136525</xdr:rowOff>
    </xdr:from>
    <xdr:to xmlns:xdr="http://schemas.openxmlformats.org/drawingml/2006/spreadsheetDrawing">
      <xdr:col>107</xdr:col>
      <xdr:colOff>50800</xdr:colOff>
      <xdr:row>58</xdr:row>
      <xdr:rowOff>136525</xdr:rowOff>
    </xdr:to>
    <xdr:cxnSp macro="">
      <xdr:nvCxnSpPr>
        <xdr:cNvPr id="804" name="直線コネクタ 803"/>
        <xdr:cNvCxnSpPr/>
      </xdr:nvCxnSpPr>
      <xdr:spPr>
        <a:xfrm>
          <a:off x="17602200" y="986345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86995</xdr:rowOff>
    </xdr:from>
    <xdr:to xmlns:xdr="http://schemas.openxmlformats.org/drawingml/2006/spreadsheetDrawing">
      <xdr:col>107</xdr:col>
      <xdr:colOff>101600</xdr:colOff>
      <xdr:row>59</xdr:row>
      <xdr:rowOff>18415</xdr:rowOff>
    </xdr:to>
    <xdr:sp macro="" textlink="">
      <xdr:nvSpPr>
        <xdr:cNvPr id="805" name="フローチャート: 判断 804"/>
        <xdr:cNvSpPr/>
      </xdr:nvSpPr>
      <xdr:spPr>
        <a:xfrm>
          <a:off x="18345150" y="98139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36220" cy="241935"/>
    <xdr:sp macro="" textlink="">
      <xdr:nvSpPr>
        <xdr:cNvPr id="806" name="テキスト ボックス 805"/>
        <xdr:cNvSpPr txBox="1"/>
      </xdr:nvSpPr>
      <xdr:spPr>
        <a:xfrm>
          <a:off x="18290540" y="9904730"/>
          <a:ext cx="23622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58</xdr:row>
      <xdr:rowOff>136525</xdr:rowOff>
    </xdr:from>
    <xdr:to xmlns:xdr="http://schemas.openxmlformats.org/drawingml/2006/spreadsheetDrawing">
      <xdr:col>102</xdr:col>
      <xdr:colOff>114300</xdr:colOff>
      <xdr:row>58</xdr:row>
      <xdr:rowOff>136525</xdr:rowOff>
    </xdr:to>
    <xdr:cxnSp macro="">
      <xdr:nvCxnSpPr>
        <xdr:cNvPr id="807" name="直線コネクタ 806"/>
        <xdr:cNvCxnSpPr/>
      </xdr:nvCxnSpPr>
      <xdr:spPr>
        <a:xfrm>
          <a:off x="16802100" y="986345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86995</xdr:rowOff>
    </xdr:from>
    <xdr:to xmlns:xdr="http://schemas.openxmlformats.org/drawingml/2006/spreadsheetDrawing">
      <xdr:col>102</xdr:col>
      <xdr:colOff>165100</xdr:colOff>
      <xdr:row>59</xdr:row>
      <xdr:rowOff>18415</xdr:rowOff>
    </xdr:to>
    <xdr:sp macro="" textlink="">
      <xdr:nvSpPr>
        <xdr:cNvPr id="808" name="フローチャート: 判断 807"/>
        <xdr:cNvSpPr/>
      </xdr:nvSpPr>
      <xdr:spPr>
        <a:xfrm>
          <a:off x="17551400" y="98139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59</xdr:row>
      <xdr:rowOff>10160</xdr:rowOff>
    </xdr:from>
    <xdr:ext cx="249555" cy="241935"/>
    <xdr:sp macro="" textlink="">
      <xdr:nvSpPr>
        <xdr:cNvPr id="809" name="テキスト ボックス 808"/>
        <xdr:cNvSpPr txBox="1"/>
      </xdr:nvSpPr>
      <xdr:spPr>
        <a:xfrm>
          <a:off x="17487900" y="9904730"/>
          <a:ext cx="2495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49</xdr:row>
      <xdr:rowOff>120015</xdr:rowOff>
    </xdr:from>
    <xdr:to xmlns:xdr="http://schemas.openxmlformats.org/drawingml/2006/spreadsheetDrawing">
      <xdr:col>98</xdr:col>
      <xdr:colOff>38100</xdr:colOff>
      <xdr:row>50</xdr:row>
      <xdr:rowOff>52070</xdr:rowOff>
    </xdr:to>
    <xdr:sp macro="" textlink="">
      <xdr:nvSpPr>
        <xdr:cNvPr id="810" name="フローチャート: 判断 809"/>
        <xdr:cNvSpPr/>
      </xdr:nvSpPr>
      <xdr:spPr>
        <a:xfrm>
          <a:off x="16757650" y="833818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48</xdr:row>
      <xdr:rowOff>68580</xdr:rowOff>
    </xdr:from>
    <xdr:ext cx="300355" cy="241935"/>
    <xdr:sp macro="" textlink="">
      <xdr:nvSpPr>
        <xdr:cNvPr id="811" name="テキスト ボックス 810"/>
        <xdr:cNvSpPr txBox="1"/>
      </xdr:nvSpPr>
      <xdr:spPr>
        <a:xfrm>
          <a:off x="16651605" y="8119110"/>
          <a:ext cx="3003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78105</xdr:rowOff>
    </xdr:from>
    <xdr:ext cx="762000" cy="253365"/>
    <xdr:sp macro="" textlink="">
      <xdr:nvSpPr>
        <xdr:cNvPr id="812" name="テキスト ボックス 811"/>
        <xdr:cNvSpPr txBox="1"/>
      </xdr:nvSpPr>
      <xdr:spPr>
        <a:xfrm>
          <a:off x="19780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61</xdr:row>
      <xdr:rowOff>78105</xdr:rowOff>
    </xdr:from>
    <xdr:ext cx="762000" cy="253365"/>
    <xdr:sp macro="" textlink="">
      <xdr:nvSpPr>
        <xdr:cNvPr id="813" name="テキスト ボックス 812"/>
        <xdr:cNvSpPr txBox="1"/>
      </xdr:nvSpPr>
      <xdr:spPr>
        <a:xfrm>
          <a:off x="19030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78105</xdr:rowOff>
    </xdr:from>
    <xdr:ext cx="748665" cy="253365"/>
    <xdr:sp macro="" textlink="">
      <xdr:nvSpPr>
        <xdr:cNvPr id="814" name="テキスト ボックス 813"/>
        <xdr:cNvSpPr txBox="1"/>
      </xdr:nvSpPr>
      <xdr:spPr>
        <a:xfrm>
          <a:off x="18224500" y="10307955"/>
          <a:ext cx="7486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78105</xdr:rowOff>
    </xdr:from>
    <xdr:ext cx="762000" cy="253365"/>
    <xdr:sp macro="" textlink="">
      <xdr:nvSpPr>
        <xdr:cNvPr id="815" name="テキスト ボックス 814"/>
        <xdr:cNvSpPr txBox="1"/>
      </xdr:nvSpPr>
      <xdr:spPr>
        <a:xfrm>
          <a:off x="174307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61</xdr:row>
      <xdr:rowOff>78105</xdr:rowOff>
    </xdr:from>
    <xdr:ext cx="762000" cy="253365"/>
    <xdr:sp macro="" textlink="">
      <xdr:nvSpPr>
        <xdr:cNvPr id="816" name="テキスト ボックス 815"/>
        <xdr:cNvSpPr txBox="1"/>
      </xdr:nvSpPr>
      <xdr:spPr>
        <a:xfrm>
          <a:off x="166306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86995</xdr:rowOff>
    </xdr:from>
    <xdr:to xmlns:xdr="http://schemas.openxmlformats.org/drawingml/2006/spreadsheetDrawing">
      <xdr:col>116</xdr:col>
      <xdr:colOff>114300</xdr:colOff>
      <xdr:row>59</xdr:row>
      <xdr:rowOff>18415</xdr:rowOff>
    </xdr:to>
    <xdr:sp macro="" textlink="">
      <xdr:nvSpPr>
        <xdr:cNvPr id="817" name="楕円 816"/>
        <xdr:cNvSpPr/>
      </xdr:nvSpPr>
      <xdr:spPr>
        <a:xfrm>
          <a:off x="19900900" y="98139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121920</xdr:rowOff>
    </xdr:from>
    <xdr:ext cx="249555" cy="241935"/>
    <xdr:sp macro="" textlink="">
      <xdr:nvSpPr>
        <xdr:cNvPr id="818" name="前年度繰上充用金該当値テキスト"/>
        <xdr:cNvSpPr txBox="1"/>
      </xdr:nvSpPr>
      <xdr:spPr>
        <a:xfrm>
          <a:off x="20002500" y="9681210"/>
          <a:ext cx="2495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86995</xdr:rowOff>
    </xdr:from>
    <xdr:to xmlns:xdr="http://schemas.openxmlformats.org/drawingml/2006/spreadsheetDrawing">
      <xdr:col>112</xdr:col>
      <xdr:colOff>38100</xdr:colOff>
      <xdr:row>59</xdr:row>
      <xdr:rowOff>18415</xdr:rowOff>
    </xdr:to>
    <xdr:sp macro="" textlink="">
      <xdr:nvSpPr>
        <xdr:cNvPr id="819" name="楕円 818"/>
        <xdr:cNvSpPr/>
      </xdr:nvSpPr>
      <xdr:spPr>
        <a:xfrm>
          <a:off x="19157950" y="98139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57</xdr:row>
      <xdr:rowOff>34925</xdr:rowOff>
    </xdr:from>
    <xdr:ext cx="236220" cy="241935"/>
    <xdr:sp macro="" textlink="">
      <xdr:nvSpPr>
        <xdr:cNvPr id="820" name="テキスト ボックス 819"/>
        <xdr:cNvSpPr txBox="1"/>
      </xdr:nvSpPr>
      <xdr:spPr>
        <a:xfrm>
          <a:off x="19084290" y="9594215"/>
          <a:ext cx="23622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86995</xdr:rowOff>
    </xdr:from>
    <xdr:to xmlns:xdr="http://schemas.openxmlformats.org/drawingml/2006/spreadsheetDrawing">
      <xdr:col>107</xdr:col>
      <xdr:colOff>101600</xdr:colOff>
      <xdr:row>59</xdr:row>
      <xdr:rowOff>18415</xdr:rowOff>
    </xdr:to>
    <xdr:sp macro="" textlink="">
      <xdr:nvSpPr>
        <xdr:cNvPr id="821" name="楕円 820"/>
        <xdr:cNvSpPr/>
      </xdr:nvSpPr>
      <xdr:spPr>
        <a:xfrm>
          <a:off x="18345150" y="98139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57</xdr:row>
      <xdr:rowOff>34925</xdr:rowOff>
    </xdr:from>
    <xdr:ext cx="236220" cy="241935"/>
    <xdr:sp macro="" textlink="">
      <xdr:nvSpPr>
        <xdr:cNvPr id="822" name="テキスト ボックス 821"/>
        <xdr:cNvSpPr txBox="1"/>
      </xdr:nvSpPr>
      <xdr:spPr>
        <a:xfrm>
          <a:off x="18290540" y="9594215"/>
          <a:ext cx="23622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86995</xdr:rowOff>
    </xdr:from>
    <xdr:to xmlns:xdr="http://schemas.openxmlformats.org/drawingml/2006/spreadsheetDrawing">
      <xdr:col>102</xdr:col>
      <xdr:colOff>165100</xdr:colOff>
      <xdr:row>59</xdr:row>
      <xdr:rowOff>18415</xdr:rowOff>
    </xdr:to>
    <xdr:sp macro="" textlink="">
      <xdr:nvSpPr>
        <xdr:cNvPr id="823" name="楕円 822"/>
        <xdr:cNvSpPr/>
      </xdr:nvSpPr>
      <xdr:spPr>
        <a:xfrm>
          <a:off x="17551400" y="98139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57</xdr:row>
      <xdr:rowOff>34925</xdr:rowOff>
    </xdr:from>
    <xdr:ext cx="249555" cy="241935"/>
    <xdr:sp macro="" textlink="">
      <xdr:nvSpPr>
        <xdr:cNvPr id="824" name="テキスト ボックス 823"/>
        <xdr:cNvSpPr txBox="1"/>
      </xdr:nvSpPr>
      <xdr:spPr>
        <a:xfrm>
          <a:off x="17487900" y="9594215"/>
          <a:ext cx="2495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86995</xdr:rowOff>
    </xdr:from>
    <xdr:to xmlns:xdr="http://schemas.openxmlformats.org/drawingml/2006/spreadsheetDrawing">
      <xdr:col>98</xdr:col>
      <xdr:colOff>38100</xdr:colOff>
      <xdr:row>59</xdr:row>
      <xdr:rowOff>18415</xdr:rowOff>
    </xdr:to>
    <xdr:sp macro="" textlink="">
      <xdr:nvSpPr>
        <xdr:cNvPr id="825" name="楕円 824"/>
        <xdr:cNvSpPr/>
      </xdr:nvSpPr>
      <xdr:spPr>
        <a:xfrm>
          <a:off x="16757650" y="98139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36220" cy="241935"/>
    <xdr:sp macro="" textlink="">
      <xdr:nvSpPr>
        <xdr:cNvPr id="826" name="テキスト ボックス 825"/>
        <xdr:cNvSpPr txBox="1"/>
      </xdr:nvSpPr>
      <xdr:spPr>
        <a:xfrm>
          <a:off x="16683990" y="9904730"/>
          <a:ext cx="23622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7" name="正方形/長方形 826"/>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8" name="正方形/長方形 827"/>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9" name="テキスト ボックス 828"/>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lang="ja-JP" altLang="ja-JP" sz="900">
              <a:solidFill>
                <a:schemeClr val="dk1"/>
              </a:solidFill>
              <a:effectLst/>
              <a:latin typeface="ＭＳ Ｐゴシック"/>
              <a:ea typeface="ＭＳ Ｐゴシック"/>
              <a:cs typeface="+mn-cs"/>
            </a:rPr>
            <a:t>　総務費の住民一人当たりのコストは、前年度から19,861</a:t>
          </a:r>
          <a:r>
            <a:rPr lang="ja-JP" altLang="ja-JP" sz="900">
              <a:solidFill>
                <a:schemeClr val="dk1"/>
              </a:solidFill>
              <a:effectLst/>
              <a:latin typeface="ＭＳ Ｐゴシック"/>
              <a:ea typeface="ＭＳ Ｐゴシック"/>
              <a:cs typeface="+mn-cs"/>
            </a:rPr>
            <a:t>円減少</a:t>
          </a:r>
          <a:r>
            <a:rPr lang="ja-JP" altLang="ja-JP" sz="900">
              <a:solidFill>
                <a:schemeClr val="dk1"/>
              </a:solidFill>
              <a:effectLst/>
              <a:latin typeface="ＭＳ Ｐゴシック"/>
              <a:ea typeface="ＭＳ Ｐゴシック"/>
              <a:cs typeface="+mn-cs"/>
            </a:rPr>
            <a:t>し</a:t>
          </a:r>
          <a:r>
            <a:rPr lang="ja-JP" altLang="en-US" sz="900">
              <a:solidFill>
                <a:schemeClr val="dk1"/>
              </a:solidFill>
              <a:effectLst/>
              <a:latin typeface="ＭＳ Ｐゴシック"/>
              <a:ea typeface="ＭＳ Ｐゴシック"/>
              <a:cs typeface="+mn-cs"/>
            </a:rPr>
            <a:t>て46,834円となり</a:t>
          </a:r>
          <a:r>
            <a:rPr lang="ja-JP" altLang="ja-JP" sz="900">
              <a:solidFill>
                <a:schemeClr val="dk1"/>
              </a:solidFill>
              <a:effectLst/>
              <a:latin typeface="ＭＳ Ｐゴシック"/>
              <a:ea typeface="ＭＳ Ｐゴシック"/>
              <a:cs typeface="+mn-cs"/>
            </a:rPr>
            <a:t>、類似団体平均を下回っている。減少</a:t>
          </a:r>
          <a:r>
            <a:rPr lang="ja-JP" altLang="en-US" sz="900">
              <a:solidFill>
                <a:schemeClr val="dk1"/>
              </a:solidFill>
              <a:effectLst/>
              <a:latin typeface="ＭＳ Ｐゴシック"/>
              <a:ea typeface="ＭＳ Ｐゴシック"/>
              <a:cs typeface="+mn-cs"/>
            </a:rPr>
            <a:t>要因</a:t>
          </a:r>
          <a:r>
            <a:rPr lang="ja-JP" altLang="ja-JP" sz="900">
              <a:solidFill>
                <a:schemeClr val="dk1"/>
              </a:solidFill>
              <a:effectLst/>
              <a:latin typeface="ＭＳ Ｐゴシック"/>
              <a:ea typeface="ＭＳ Ｐゴシック"/>
              <a:cs typeface="+mn-cs"/>
            </a:rPr>
            <a:t>は、</a:t>
          </a:r>
          <a:r>
            <a:rPr lang="ja-JP" altLang="en-US" sz="900">
              <a:solidFill>
                <a:schemeClr val="dk1"/>
              </a:solidFill>
              <a:effectLst/>
              <a:latin typeface="ＭＳ Ｐゴシック"/>
              <a:ea typeface="ＭＳ Ｐゴシック"/>
              <a:cs typeface="+mn-cs"/>
            </a:rPr>
            <a:t>防災・健康拠点施設整備事業（本体建築経費）及び飯塚自治会館整備事業の終了など</a:t>
          </a:r>
          <a:r>
            <a:rPr lang="ja-JP" altLang="ja-JP" sz="900">
              <a:solidFill>
                <a:schemeClr val="dk1"/>
              </a:solidFill>
              <a:effectLst/>
              <a:latin typeface="ＭＳ Ｐゴシック"/>
              <a:ea typeface="ＭＳ Ｐゴシック"/>
              <a:cs typeface="+mn-cs"/>
            </a:rPr>
            <a:t>である。今後</a:t>
          </a:r>
          <a:r>
            <a:rPr lang="ja-JP" altLang="ja-JP" sz="900">
              <a:solidFill>
                <a:schemeClr val="dk1"/>
              </a:solidFill>
              <a:effectLst/>
              <a:latin typeface="ＭＳ Ｐゴシック"/>
              <a:ea typeface="ＭＳ Ｐゴシック"/>
              <a:cs typeface="+mn-cs"/>
            </a:rPr>
            <a:t>、</a:t>
          </a:r>
          <a:r>
            <a:rPr lang="ja-JP" altLang="en-US" sz="900">
              <a:solidFill>
                <a:schemeClr val="dk1"/>
              </a:solidFill>
              <a:effectLst/>
              <a:latin typeface="ＭＳ Ｐゴシック"/>
              <a:ea typeface="ＭＳ Ｐゴシック"/>
              <a:cs typeface="+mn-cs"/>
            </a:rPr>
            <a:t>天王市民センター（仮称）</a:t>
          </a:r>
          <a:r>
            <a:rPr lang="ja-JP" altLang="ja-JP" sz="900">
              <a:solidFill>
                <a:schemeClr val="dk1"/>
              </a:solidFill>
              <a:effectLst/>
              <a:latin typeface="ＭＳ Ｐゴシック"/>
              <a:ea typeface="ＭＳ Ｐゴシック"/>
              <a:cs typeface="+mn-cs"/>
            </a:rPr>
            <a:t>整備事業を予定している令和2年度において</a:t>
          </a:r>
          <a:r>
            <a:rPr lang="ja-JP" altLang="ja-JP" sz="900">
              <a:solidFill>
                <a:schemeClr val="dk1"/>
              </a:solidFill>
              <a:effectLst/>
              <a:latin typeface="ＭＳ Ｐゴシック"/>
              <a:ea typeface="ＭＳ Ｐゴシック"/>
              <a:cs typeface="+mn-cs"/>
            </a:rPr>
            <a:t>コストが大きく増加すると見込まれる。</a:t>
          </a:r>
          <a:endParaRPr lang="ja-JP" altLang="ja-JP" sz="900">
            <a:effectLst/>
            <a:latin typeface="ＭＳ Ｐゴシック"/>
            <a:ea typeface="ＭＳ Ｐゴシック"/>
          </a:endParaRPr>
        </a:p>
        <a:p>
          <a:r>
            <a:rPr lang="ja-JP" altLang="ja-JP" sz="900">
              <a:solidFill>
                <a:schemeClr val="dk1"/>
              </a:solidFill>
              <a:effectLst/>
              <a:latin typeface="ＭＳ Ｐゴシック"/>
              <a:ea typeface="ＭＳ Ｐゴシック"/>
              <a:cs typeface="+mn-cs"/>
            </a:rPr>
            <a:t>　民生費の住民一人当たりのコストは、前年度から19,495</a:t>
          </a:r>
          <a:r>
            <a:rPr lang="ja-JP" altLang="ja-JP" sz="900">
              <a:solidFill>
                <a:schemeClr val="dk1"/>
              </a:solidFill>
              <a:effectLst/>
              <a:latin typeface="ＭＳ Ｐゴシック"/>
              <a:ea typeface="ＭＳ Ｐゴシック"/>
              <a:cs typeface="+mn-cs"/>
            </a:rPr>
            <a:t>円減少し</a:t>
          </a:r>
          <a:r>
            <a:rPr lang="ja-JP" altLang="en-US" sz="900">
              <a:solidFill>
                <a:schemeClr val="dk1"/>
              </a:solidFill>
              <a:effectLst/>
              <a:latin typeface="ＭＳ Ｐゴシック"/>
              <a:ea typeface="ＭＳ Ｐゴシック"/>
              <a:cs typeface="+mn-cs"/>
            </a:rPr>
            <a:t>て158,196円となり</a:t>
          </a:r>
          <a:r>
            <a:rPr lang="ja-JP" altLang="ja-JP" sz="900">
              <a:solidFill>
                <a:schemeClr val="dk1"/>
              </a:solidFill>
              <a:effectLst/>
              <a:latin typeface="ＭＳ Ｐゴシック"/>
              <a:ea typeface="ＭＳ Ｐゴシック"/>
              <a:cs typeface="+mn-cs"/>
            </a:rPr>
            <a:t>、類似団体平均を下回っている。減少</a:t>
          </a:r>
          <a:r>
            <a:rPr lang="ja-JP" altLang="en-US" sz="900">
              <a:solidFill>
                <a:schemeClr val="dk1"/>
              </a:solidFill>
              <a:effectLst/>
              <a:latin typeface="ＭＳ Ｐゴシック"/>
              <a:ea typeface="ＭＳ Ｐゴシック"/>
              <a:cs typeface="+mn-cs"/>
            </a:rPr>
            <a:t>要因は、昭和こども園整備事業の終了などである。</a:t>
          </a:r>
          <a:r>
            <a:rPr lang="ja-JP" altLang="ja-JP" sz="900">
              <a:solidFill>
                <a:schemeClr val="dk1"/>
              </a:solidFill>
              <a:effectLst/>
              <a:latin typeface="ＭＳ Ｐゴシック"/>
              <a:ea typeface="ＭＳ Ｐゴシック"/>
              <a:cs typeface="+mn-cs"/>
            </a:rPr>
            <a:t>今後</a:t>
          </a:r>
          <a:r>
            <a:rPr lang="ja-JP" altLang="en-US" sz="900">
              <a:solidFill>
                <a:schemeClr val="dk1"/>
              </a:solidFill>
              <a:effectLst/>
              <a:latin typeface="ＭＳ Ｐゴシック"/>
              <a:ea typeface="ＭＳ Ｐゴシック"/>
              <a:cs typeface="+mn-cs"/>
            </a:rPr>
            <a:t>、</a:t>
          </a:r>
          <a:r>
            <a:rPr lang="ja-JP" altLang="en-US" sz="900">
              <a:solidFill>
                <a:schemeClr val="dk1"/>
              </a:solidFill>
              <a:effectLst/>
              <a:latin typeface="ＭＳ Ｐゴシック"/>
              <a:ea typeface="ＭＳ Ｐゴシック"/>
              <a:cs typeface="+mn-cs"/>
            </a:rPr>
            <a:t>天王こども園整備事業を予定している</a:t>
          </a:r>
          <a:r>
            <a:rPr lang="ja-JP" altLang="ja-JP" sz="900">
              <a:solidFill>
                <a:schemeClr val="dk1"/>
              </a:solidFill>
              <a:effectLst/>
              <a:latin typeface="ＭＳ Ｐゴシック"/>
              <a:ea typeface="ＭＳ Ｐゴシック"/>
              <a:cs typeface="+mn-cs"/>
            </a:rPr>
            <a:t>令和2年度において</a:t>
          </a:r>
          <a:r>
            <a:rPr lang="ja-JP" altLang="ja-JP" sz="900">
              <a:solidFill>
                <a:schemeClr val="dk1"/>
              </a:solidFill>
              <a:effectLst/>
              <a:latin typeface="ＭＳ Ｐゴシック"/>
              <a:ea typeface="ＭＳ Ｐゴシック"/>
              <a:cs typeface="+mn-cs"/>
            </a:rPr>
            <a:t>コストが大きく増加すると見込まれる</a:t>
          </a:r>
          <a:r>
            <a:rPr lang="ja-JP" altLang="ja-JP" sz="900">
              <a:solidFill>
                <a:schemeClr val="dk1"/>
              </a:solidFill>
              <a:effectLst/>
              <a:latin typeface="ＭＳ Ｐゴシック"/>
              <a:ea typeface="ＭＳ Ｐゴシック"/>
              <a:cs typeface="+mn-cs"/>
            </a:rPr>
            <a:t>。</a:t>
          </a:r>
          <a:endParaRPr lang="ja-JP" altLang="ja-JP" sz="900">
            <a:effectLst/>
            <a:latin typeface="ＭＳ Ｐゴシック"/>
            <a:ea typeface="ＭＳ Ｐゴシック"/>
          </a:endParaRPr>
        </a:p>
        <a:p>
          <a:r>
            <a:rPr lang="ja-JP" altLang="ja-JP" sz="900">
              <a:solidFill>
                <a:schemeClr val="dk1"/>
              </a:solidFill>
              <a:effectLst/>
              <a:latin typeface="ＭＳ Ｐゴシック"/>
              <a:ea typeface="ＭＳ Ｐゴシック"/>
              <a:cs typeface="+mn-cs"/>
            </a:rPr>
            <a:t>　衛生</a:t>
          </a:r>
          <a:r>
            <a:rPr lang="ja-JP" altLang="ja-JP" sz="900">
              <a:solidFill>
                <a:schemeClr val="dk1"/>
              </a:solidFill>
              <a:effectLst/>
              <a:latin typeface="ＭＳ Ｐゴシック"/>
              <a:ea typeface="ＭＳ Ｐゴシック"/>
              <a:cs typeface="+mn-cs"/>
            </a:rPr>
            <a:t>費の住民一人当たりのコストは、前年度から5,817</a:t>
          </a:r>
          <a:r>
            <a:rPr lang="ja-JP" altLang="ja-JP" sz="900">
              <a:solidFill>
                <a:schemeClr val="dk1"/>
              </a:solidFill>
              <a:effectLst/>
              <a:latin typeface="ＭＳ Ｐゴシック"/>
              <a:ea typeface="ＭＳ Ｐゴシック"/>
              <a:cs typeface="+mn-cs"/>
            </a:rPr>
            <a:t>円増加</a:t>
          </a:r>
          <a:r>
            <a:rPr lang="ja-JP" altLang="ja-JP" sz="900">
              <a:solidFill>
                <a:schemeClr val="dk1"/>
              </a:solidFill>
              <a:effectLst/>
              <a:latin typeface="ＭＳ Ｐゴシック"/>
              <a:ea typeface="ＭＳ Ｐゴシック"/>
              <a:cs typeface="+mn-cs"/>
            </a:rPr>
            <a:t>し</a:t>
          </a:r>
          <a:r>
            <a:rPr lang="ja-JP" altLang="en-US" sz="900">
              <a:solidFill>
                <a:schemeClr val="dk1"/>
              </a:solidFill>
              <a:effectLst/>
              <a:latin typeface="ＭＳ Ｐゴシック"/>
              <a:ea typeface="ＭＳ Ｐゴシック"/>
              <a:cs typeface="+mn-cs"/>
            </a:rPr>
            <a:t>て31,864円となったが</a:t>
          </a:r>
          <a:r>
            <a:rPr lang="ja-JP" altLang="ja-JP" sz="900">
              <a:solidFill>
                <a:schemeClr val="dk1"/>
              </a:solidFill>
              <a:effectLst/>
              <a:latin typeface="ＭＳ Ｐゴシック"/>
              <a:ea typeface="ＭＳ Ｐゴシック"/>
              <a:cs typeface="+mn-cs"/>
            </a:rPr>
            <a:t>、類似団体平均を下回っている。増加</a:t>
          </a:r>
          <a:r>
            <a:rPr lang="ja-JP" altLang="ja-JP" sz="900">
              <a:solidFill>
                <a:schemeClr val="dk1"/>
              </a:solidFill>
              <a:effectLst/>
              <a:latin typeface="ＭＳ Ｐゴシック"/>
              <a:ea typeface="ＭＳ Ｐゴシック"/>
              <a:cs typeface="+mn-cs"/>
            </a:rPr>
            <a:t>要因は、</a:t>
          </a:r>
          <a:r>
            <a:rPr lang="ja-JP" altLang="en-US" sz="900">
              <a:solidFill>
                <a:schemeClr val="dk1"/>
              </a:solidFill>
              <a:effectLst/>
              <a:latin typeface="ＭＳ Ｐゴシック"/>
              <a:ea typeface="ＭＳ Ｐゴシック"/>
              <a:cs typeface="+mn-cs"/>
            </a:rPr>
            <a:t>防災・健康拠点施設整備事業（外構整備経費）</a:t>
          </a:r>
          <a:r>
            <a:rPr lang="ja-JP" altLang="en-US" sz="900">
              <a:solidFill>
                <a:schemeClr val="dk1"/>
              </a:solidFill>
              <a:effectLst/>
              <a:latin typeface="ＭＳ Ｐゴシック"/>
              <a:ea typeface="ＭＳ Ｐゴシック"/>
              <a:cs typeface="+mn-cs"/>
            </a:rPr>
            <a:t>の増など</a:t>
          </a:r>
          <a:r>
            <a:rPr lang="ja-JP" altLang="ja-JP" sz="900">
              <a:solidFill>
                <a:schemeClr val="dk1"/>
              </a:solidFill>
              <a:effectLst/>
              <a:latin typeface="ＭＳ Ｐゴシック"/>
              <a:ea typeface="ＭＳ Ｐゴシック"/>
              <a:cs typeface="+mn-cs"/>
            </a:rPr>
            <a:t>である。今後、令和元年度から5年間をかけて最終処分場延命化事業を実施する予定であり、毎年約1億5千万円のコスト増が見込まれる。</a:t>
          </a:r>
          <a:endParaRPr lang="ja-JP" altLang="ja-JP" sz="900">
            <a:effectLst/>
            <a:latin typeface="ＭＳ Ｐゴシック"/>
            <a:ea typeface="ＭＳ Ｐゴシック"/>
          </a:endParaRPr>
        </a:p>
        <a:p>
          <a:r>
            <a:rPr lang="ja-JP" altLang="ja-JP" sz="900">
              <a:solidFill>
                <a:schemeClr val="dk1"/>
              </a:solidFill>
              <a:effectLst/>
              <a:latin typeface="ＭＳ Ｐゴシック"/>
              <a:ea typeface="ＭＳ Ｐゴシック"/>
              <a:cs typeface="+mn-cs"/>
            </a:rPr>
            <a:t>　商工費の住民一人当たりのコストは、前年度から3,466</a:t>
          </a:r>
          <a:r>
            <a:rPr lang="ja-JP" altLang="ja-JP" sz="900">
              <a:solidFill>
                <a:schemeClr val="dk1"/>
              </a:solidFill>
              <a:effectLst/>
              <a:latin typeface="ＭＳ Ｐゴシック"/>
              <a:ea typeface="ＭＳ Ｐゴシック"/>
              <a:cs typeface="+mn-cs"/>
            </a:rPr>
            <a:t>円</a:t>
          </a:r>
          <a:r>
            <a:rPr lang="ja-JP" altLang="en-US" sz="900">
              <a:solidFill>
                <a:schemeClr val="dk1"/>
              </a:solidFill>
              <a:effectLst/>
              <a:latin typeface="ＭＳ Ｐゴシック"/>
              <a:ea typeface="ＭＳ Ｐゴシック"/>
              <a:cs typeface="+mn-cs"/>
            </a:rPr>
            <a:t>減少</a:t>
          </a:r>
          <a:r>
            <a:rPr lang="ja-JP" altLang="ja-JP" sz="900">
              <a:solidFill>
                <a:schemeClr val="dk1"/>
              </a:solidFill>
              <a:effectLst/>
              <a:latin typeface="ＭＳ Ｐゴシック"/>
              <a:ea typeface="ＭＳ Ｐゴシック"/>
              <a:cs typeface="+mn-cs"/>
            </a:rPr>
            <a:t>し</a:t>
          </a:r>
          <a:r>
            <a:rPr lang="ja-JP" altLang="en-US" sz="900">
              <a:solidFill>
                <a:schemeClr val="dk1"/>
              </a:solidFill>
              <a:effectLst/>
              <a:latin typeface="ＭＳ Ｐゴシック"/>
              <a:ea typeface="ＭＳ Ｐゴシック"/>
              <a:cs typeface="+mn-cs"/>
            </a:rPr>
            <a:t>て10,423円となり</a:t>
          </a:r>
          <a:r>
            <a:rPr lang="ja-JP" altLang="ja-JP" sz="900">
              <a:solidFill>
                <a:schemeClr val="dk1"/>
              </a:solidFill>
              <a:effectLst/>
              <a:latin typeface="ＭＳ Ｐゴシック"/>
              <a:ea typeface="ＭＳ Ｐゴシック"/>
              <a:cs typeface="+mn-cs"/>
            </a:rPr>
            <a:t>、類似団体平均を</a:t>
          </a:r>
          <a:r>
            <a:rPr lang="ja-JP" altLang="en-US" sz="900">
              <a:solidFill>
                <a:schemeClr val="dk1"/>
              </a:solidFill>
              <a:effectLst/>
              <a:latin typeface="ＭＳ Ｐゴシック"/>
              <a:ea typeface="ＭＳ Ｐゴシック"/>
              <a:cs typeface="+mn-cs"/>
            </a:rPr>
            <a:t>下</a:t>
          </a:r>
          <a:r>
            <a:rPr lang="ja-JP" altLang="ja-JP" sz="900">
              <a:solidFill>
                <a:schemeClr val="dk1"/>
              </a:solidFill>
              <a:effectLst/>
              <a:latin typeface="ＭＳ Ｐゴシック"/>
              <a:ea typeface="ＭＳ Ｐゴシック"/>
              <a:cs typeface="+mn-cs"/>
            </a:rPr>
            <a:t>回っている。</a:t>
          </a:r>
          <a:r>
            <a:rPr lang="ja-JP" altLang="en-US" sz="900">
              <a:solidFill>
                <a:schemeClr val="dk1"/>
              </a:solidFill>
              <a:effectLst/>
              <a:latin typeface="ＭＳ Ｐゴシック"/>
              <a:ea typeface="ＭＳ Ｐゴシック"/>
              <a:cs typeface="+mn-cs"/>
            </a:rPr>
            <a:t>減少</a:t>
          </a:r>
          <a:r>
            <a:rPr lang="ja-JP" altLang="ja-JP" sz="900">
              <a:solidFill>
                <a:schemeClr val="dk1"/>
              </a:solidFill>
              <a:effectLst/>
              <a:latin typeface="ＭＳ Ｐゴシック"/>
              <a:ea typeface="ＭＳ Ｐゴシック"/>
              <a:cs typeface="+mn-cs"/>
            </a:rPr>
            <a:t>要因は、企業誘致に係る設備投資助成金の減及び観光施設改修事業の終了</a:t>
          </a:r>
          <a:r>
            <a:rPr lang="ja-JP" altLang="en-US" sz="900">
              <a:solidFill>
                <a:schemeClr val="dk1"/>
              </a:solidFill>
              <a:effectLst/>
              <a:latin typeface="ＭＳ Ｐゴシック"/>
              <a:ea typeface="ＭＳ Ｐゴシック"/>
              <a:cs typeface="+mn-cs"/>
            </a:rPr>
            <a:t>など</a:t>
          </a:r>
          <a:r>
            <a:rPr lang="ja-JP" altLang="ja-JP" sz="900">
              <a:solidFill>
                <a:schemeClr val="dk1"/>
              </a:solidFill>
              <a:effectLst/>
              <a:latin typeface="ＭＳ Ｐゴシック"/>
              <a:ea typeface="ＭＳ Ｐゴシック"/>
              <a:cs typeface="+mn-cs"/>
            </a:rPr>
            <a:t>である。</a:t>
          </a:r>
          <a:r>
            <a:rPr lang="ja-JP" altLang="en-US" sz="900">
              <a:solidFill>
                <a:schemeClr val="dk1"/>
              </a:solidFill>
              <a:effectLst/>
              <a:latin typeface="ＭＳ Ｐゴシック"/>
              <a:ea typeface="ＭＳ Ｐゴシック"/>
              <a:cs typeface="+mn-cs"/>
            </a:rPr>
            <a:t>今後、</a:t>
          </a:r>
          <a:r>
            <a:rPr lang="ja-JP" altLang="ja-JP" sz="900">
              <a:solidFill>
                <a:schemeClr val="dk1"/>
              </a:solidFill>
              <a:effectLst/>
              <a:latin typeface="ＭＳ Ｐゴシック"/>
              <a:ea typeface="ＭＳ Ｐゴシック"/>
              <a:cs typeface="+mn-cs"/>
            </a:rPr>
            <a:t>企業誘致</a:t>
          </a:r>
          <a:r>
            <a:rPr lang="ja-JP" altLang="ja-JP" sz="900">
              <a:solidFill>
                <a:schemeClr val="dk1"/>
              </a:solidFill>
              <a:effectLst/>
              <a:latin typeface="ＭＳ Ｐゴシック"/>
              <a:ea typeface="ＭＳ Ｐゴシック"/>
              <a:cs typeface="+mn-cs"/>
            </a:rPr>
            <a:t>に係る設備投資助成金</a:t>
          </a:r>
          <a:r>
            <a:rPr lang="ja-JP" altLang="ja-JP" sz="900">
              <a:solidFill>
                <a:schemeClr val="dk1"/>
              </a:solidFill>
              <a:effectLst/>
              <a:latin typeface="ＭＳ Ｐゴシック"/>
              <a:ea typeface="ＭＳ Ｐゴシック"/>
              <a:cs typeface="+mn-cs"/>
            </a:rPr>
            <a:t>事業</a:t>
          </a:r>
          <a:r>
            <a:rPr lang="ja-JP" altLang="en-US" sz="900">
              <a:solidFill>
                <a:schemeClr val="dk1"/>
              </a:solidFill>
              <a:effectLst/>
              <a:latin typeface="ＭＳ Ｐゴシック"/>
              <a:ea typeface="ＭＳ Ｐゴシック"/>
              <a:cs typeface="+mn-cs"/>
            </a:rPr>
            <a:t>については、企業からの申請状況によってコストが大きく変動すると見込まれる。</a:t>
          </a:r>
          <a:endParaRPr lang="ja-JP" altLang="ja-JP" sz="900">
            <a:effectLst/>
            <a:latin typeface="ＭＳ Ｐゴシック"/>
            <a:ea typeface="ＭＳ Ｐゴシック"/>
          </a:endParaRPr>
        </a:p>
        <a:p>
          <a:r>
            <a:rPr lang="ja-JP" altLang="ja-JP" sz="900">
              <a:solidFill>
                <a:schemeClr val="dk1"/>
              </a:solidFill>
              <a:effectLst/>
              <a:latin typeface="ＭＳ Ｐゴシック"/>
              <a:ea typeface="ＭＳ Ｐゴシック"/>
              <a:cs typeface="+mn-cs"/>
            </a:rPr>
            <a:t>　教育費の住民一人当たりのコストは、前年度から6,427</a:t>
          </a:r>
          <a:r>
            <a:rPr lang="ja-JP" altLang="ja-JP" sz="900">
              <a:solidFill>
                <a:schemeClr val="dk1"/>
              </a:solidFill>
              <a:effectLst/>
              <a:latin typeface="ＭＳ Ｐゴシック"/>
              <a:ea typeface="ＭＳ Ｐゴシック"/>
              <a:cs typeface="+mn-cs"/>
            </a:rPr>
            <a:t>円増加</a:t>
          </a:r>
          <a:r>
            <a:rPr lang="ja-JP" altLang="ja-JP" sz="900">
              <a:solidFill>
                <a:schemeClr val="dk1"/>
              </a:solidFill>
              <a:effectLst/>
              <a:latin typeface="ＭＳ Ｐゴシック"/>
              <a:ea typeface="ＭＳ Ｐゴシック"/>
              <a:cs typeface="+mn-cs"/>
            </a:rPr>
            <a:t>し</a:t>
          </a:r>
          <a:r>
            <a:rPr lang="ja-JP" altLang="en-US" sz="900">
              <a:solidFill>
                <a:schemeClr val="dk1"/>
              </a:solidFill>
              <a:effectLst/>
              <a:latin typeface="ＭＳ Ｐゴシック"/>
              <a:ea typeface="ＭＳ Ｐゴシック"/>
              <a:cs typeface="+mn-cs"/>
            </a:rPr>
            <a:t>て60,889円となり</a:t>
          </a:r>
          <a:r>
            <a:rPr lang="ja-JP" altLang="ja-JP" sz="900">
              <a:solidFill>
                <a:schemeClr val="dk1"/>
              </a:solidFill>
              <a:effectLst/>
              <a:latin typeface="ＭＳ Ｐゴシック"/>
              <a:ea typeface="ＭＳ Ｐゴシック"/>
              <a:cs typeface="+mn-cs"/>
            </a:rPr>
            <a:t>、類似団体平均を上回っている。増加</a:t>
          </a:r>
          <a:r>
            <a:rPr lang="ja-JP" altLang="ja-JP" sz="900">
              <a:solidFill>
                <a:schemeClr val="dk1"/>
              </a:solidFill>
              <a:effectLst/>
              <a:latin typeface="ＭＳ Ｐゴシック"/>
              <a:ea typeface="ＭＳ Ｐゴシック"/>
              <a:cs typeface="+mn-cs"/>
            </a:rPr>
            <a:t>要因は、大豊小学校大規模改修</a:t>
          </a:r>
          <a:r>
            <a:rPr lang="ja-JP" altLang="en-US" sz="900">
              <a:solidFill>
                <a:schemeClr val="dk1"/>
              </a:solidFill>
              <a:effectLst/>
              <a:latin typeface="ＭＳ Ｐゴシック"/>
              <a:ea typeface="ＭＳ Ｐゴシック"/>
              <a:cs typeface="+mn-cs"/>
            </a:rPr>
            <a:t>事業の実施及び小学校ＰＣ機器更新の実施など</a:t>
          </a:r>
          <a:r>
            <a:rPr lang="ja-JP" altLang="ja-JP" sz="900">
              <a:solidFill>
                <a:schemeClr val="dk1"/>
              </a:solidFill>
              <a:effectLst/>
              <a:latin typeface="ＭＳ Ｐゴシック"/>
              <a:ea typeface="ＭＳ Ｐゴシック"/>
              <a:cs typeface="+mn-cs"/>
            </a:rPr>
            <a:t>である。</a:t>
          </a:r>
          <a:r>
            <a:rPr lang="ja-JP" altLang="ja-JP" sz="900">
              <a:solidFill>
                <a:schemeClr val="dk1"/>
              </a:solidFill>
              <a:effectLst/>
              <a:latin typeface="ＭＳ Ｐゴシック"/>
              <a:ea typeface="ＭＳ Ｐゴシック"/>
              <a:cs typeface="+mn-cs"/>
            </a:rPr>
            <a:t>今後</a:t>
          </a:r>
          <a:r>
            <a:rPr lang="ja-JP" altLang="ja-JP" sz="900">
              <a:solidFill>
                <a:schemeClr val="dk1"/>
              </a:solidFill>
              <a:effectLst/>
              <a:latin typeface="ＭＳ Ｐゴシック"/>
              <a:ea typeface="ＭＳ Ｐゴシック"/>
              <a:cs typeface="+mn-cs"/>
            </a:rPr>
            <a:t>、</a:t>
          </a:r>
          <a:r>
            <a:rPr lang="ja-JP" altLang="en-US" sz="900">
              <a:solidFill>
                <a:schemeClr val="dk1"/>
              </a:solidFill>
              <a:effectLst/>
              <a:latin typeface="ＭＳ Ｐゴシック"/>
              <a:ea typeface="ＭＳ Ｐゴシック"/>
              <a:cs typeface="+mn-cs"/>
            </a:rPr>
            <a:t>天王こども園</a:t>
          </a:r>
          <a:r>
            <a:rPr lang="ja-JP" altLang="ja-JP" sz="900">
              <a:solidFill>
                <a:schemeClr val="dk1"/>
              </a:solidFill>
              <a:effectLst/>
              <a:latin typeface="ＭＳ Ｐゴシック"/>
              <a:ea typeface="ＭＳ Ｐゴシック"/>
              <a:cs typeface="+mn-cs"/>
            </a:rPr>
            <a:t>整備事業を予定している令和2年度において</a:t>
          </a:r>
          <a:r>
            <a:rPr lang="ja-JP" altLang="ja-JP" sz="900">
              <a:solidFill>
                <a:schemeClr val="dk1"/>
              </a:solidFill>
              <a:effectLst/>
              <a:latin typeface="ＭＳ Ｐゴシック"/>
              <a:ea typeface="ＭＳ Ｐゴシック"/>
              <a:cs typeface="+mn-cs"/>
            </a:rPr>
            <a:t>コストが大きく増加すると見込まれる。</a:t>
          </a:r>
        </a:p>
        <a:p>
          <a:r>
            <a:rPr lang="ja-JP" altLang="ja-JP" sz="900">
              <a:solidFill>
                <a:schemeClr val="dk1"/>
              </a:solidFill>
              <a:effectLst/>
              <a:latin typeface="ＭＳ Ｐゴシック"/>
              <a:ea typeface="ＭＳ Ｐゴシック"/>
              <a:cs typeface="+mn-cs"/>
            </a:rPr>
            <a:t>　すべての費目について、厳しい財政状況を勘案し、行財政改革に基づく経常的</a:t>
          </a:r>
          <a:r>
            <a:rPr lang="ja-JP" altLang="ja-JP" sz="900">
              <a:solidFill>
                <a:schemeClr val="dk1"/>
              </a:solidFill>
              <a:effectLst/>
              <a:latin typeface="ＭＳ Ｐゴシック"/>
              <a:ea typeface="ＭＳ Ｐゴシック"/>
              <a:cs typeface="+mn-cs"/>
            </a:rPr>
            <a:t>事業</a:t>
          </a:r>
          <a:r>
            <a:rPr lang="ja-JP" altLang="en-US" sz="900">
              <a:solidFill>
                <a:schemeClr val="dk1"/>
              </a:solidFill>
              <a:effectLst/>
              <a:latin typeface="ＭＳ Ｐゴシック"/>
              <a:ea typeface="ＭＳ Ｐゴシック"/>
              <a:cs typeface="+mn-cs"/>
            </a:rPr>
            <a:t>の見直し（縮小・廃止）による</a:t>
          </a:r>
          <a:r>
            <a:rPr lang="ja-JP" altLang="ja-JP" sz="900">
              <a:solidFill>
                <a:schemeClr val="dk1"/>
              </a:solidFill>
              <a:effectLst/>
              <a:latin typeface="ＭＳ Ｐゴシック"/>
              <a:ea typeface="ＭＳ Ｐゴシック"/>
              <a:cs typeface="+mn-cs"/>
            </a:rPr>
            <a:t>コスト削減に引き続き取り組んでいく。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46</xdr:row>
      <xdr:rowOff>103505</xdr:rowOff>
    </xdr:from>
    <xdr:to xmlns:xdr="http://schemas.openxmlformats.org/drawingml/2006/spreadsheetDrawing">
      <xdr:col>1</xdr:col>
      <xdr:colOff>895985</xdr:colOff>
      <xdr:row>46</xdr:row>
      <xdr:rowOff>618490</xdr:rowOff>
    </xdr:to>
    <xdr:sp macro="" textlink="">
      <xdr:nvSpPr>
        <xdr:cNvPr id="3" name="Rectangle 2"/>
        <xdr:cNvSpPr>
          <a:spLocks noChangeArrowheads="1"/>
        </xdr:cNvSpPr>
      </xdr:nvSpPr>
      <xdr:spPr>
        <a:xfrm>
          <a:off x="765810" y="10066655"/>
          <a:ext cx="69596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47</xdr:row>
      <xdr:rowOff>114935</xdr:rowOff>
    </xdr:from>
    <xdr:to xmlns:xdr="http://schemas.openxmlformats.org/drawingml/2006/spreadsheetDrawing">
      <xdr:col>1</xdr:col>
      <xdr:colOff>895985</xdr:colOff>
      <xdr:row>47</xdr:row>
      <xdr:rowOff>618490</xdr:rowOff>
    </xdr:to>
    <xdr:sp macro="" textlink="">
      <xdr:nvSpPr>
        <xdr:cNvPr id="4" name="Rectangle 3"/>
        <xdr:cNvSpPr>
          <a:spLocks noChangeArrowheads="1"/>
        </xdr:cNvSpPr>
      </xdr:nvSpPr>
      <xdr:spPr>
        <a:xfrm>
          <a:off x="765810" y="10811510"/>
          <a:ext cx="69596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48</xdr:row>
      <xdr:rowOff>370840</xdr:rowOff>
    </xdr:from>
    <xdr:to xmlns:xdr="http://schemas.openxmlformats.org/drawingml/2006/spreadsheetDrawing">
      <xdr:col>1</xdr:col>
      <xdr:colOff>895985</xdr:colOff>
      <xdr:row>48</xdr:row>
      <xdr:rowOff>370840</xdr:rowOff>
    </xdr:to>
    <xdr:sp macro="" textlink="">
      <xdr:nvSpPr>
        <xdr:cNvPr id="5" name="Line 4"/>
        <xdr:cNvSpPr>
          <a:spLocks noChangeShapeType="1"/>
        </xdr:cNvSpPr>
      </xdr:nvSpPr>
      <xdr:spPr>
        <a:xfrm>
          <a:off x="765810" y="11800840"/>
          <a:ext cx="69596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13460"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9912985" y="9601835"/>
          <a:ext cx="5414645"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9912985" y="9601835"/>
          <a:ext cx="78422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56805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65785" y="9591675"/>
          <a:ext cx="401066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628015</xdr:colOff>
      <xdr:row>1</xdr:row>
      <xdr:rowOff>76200</xdr:rowOff>
    </xdr:from>
    <xdr:to xmlns:xdr="http://schemas.openxmlformats.org/drawingml/2006/spreadsheetDrawing">
      <xdr:col>11</xdr:col>
      <xdr:colOff>932815</xdr:colOff>
      <xdr:row>3</xdr:row>
      <xdr:rowOff>76200</xdr:rowOff>
    </xdr:to>
    <xdr:sp macro="" textlink="">
      <xdr:nvSpPr>
        <xdr:cNvPr id="11" name="年度ボックス"/>
        <xdr:cNvSpPr>
          <a:spLocks noChangeArrowheads="1"/>
        </xdr:cNvSpPr>
      </xdr:nvSpPr>
      <xdr:spPr>
        <a:xfrm>
          <a:off x="9215120" y="285750"/>
          <a:ext cx="23101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219710</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1814810" y="285750"/>
          <a:ext cx="34740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秋田県潟上市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3781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486410</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0076180" y="9933940"/>
          <a:ext cx="50698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800">
              <a:solidFill>
                <a:schemeClr val="dk1"/>
              </a:solidFill>
              <a:effectLst/>
              <a:latin typeface="ＭＳ ゴシック"/>
              <a:ea typeface="ＭＳ ゴシック"/>
              <a:cs typeface="+mn-cs"/>
            </a:rPr>
            <a:t>・財政調整基金</a:t>
          </a:r>
          <a:r>
            <a:rPr lang="ja-JP" altLang="en-US" sz="800">
              <a:solidFill>
                <a:schemeClr val="dk1"/>
              </a:solidFill>
              <a:effectLst/>
              <a:latin typeface="ＭＳ ゴシック"/>
              <a:ea typeface="ＭＳ ゴシック"/>
              <a:cs typeface="+mn-cs"/>
            </a:rPr>
            <a:t>は</a:t>
          </a:r>
          <a:r>
            <a:rPr lang="ja-JP" altLang="ja-JP" sz="800">
              <a:solidFill>
                <a:schemeClr val="dk1"/>
              </a:solidFill>
              <a:effectLst/>
              <a:latin typeface="ＭＳ ゴシック"/>
              <a:ea typeface="ＭＳ ゴシック"/>
              <a:cs typeface="+mn-cs"/>
            </a:rPr>
            <a:t>、歳計剰余金</a:t>
          </a:r>
          <a:r>
            <a:rPr kumimoji="1" lang="ja-JP" altLang="en-US" sz="800">
              <a:solidFill>
                <a:schemeClr val="dk1"/>
              </a:solidFill>
              <a:effectLst/>
              <a:latin typeface="ＭＳ ゴシック"/>
              <a:ea typeface="ＭＳ ゴシック"/>
              <a:cs typeface="+mn-cs"/>
            </a:rPr>
            <a:t>や基金利子により</a:t>
          </a:r>
          <a:r>
            <a:rPr lang="ja-JP" altLang="ja-JP" sz="800">
              <a:solidFill>
                <a:schemeClr val="dk1"/>
              </a:solidFill>
              <a:effectLst/>
              <a:latin typeface="ＭＳ ゴシック"/>
              <a:ea typeface="ＭＳ ゴシック"/>
              <a:cs typeface="+mn-cs"/>
            </a:rPr>
            <a:t>275</a:t>
          </a:r>
          <a:r>
            <a:rPr lang="ja-JP" altLang="ja-JP" sz="800">
              <a:solidFill>
                <a:schemeClr val="dk1"/>
              </a:solidFill>
              <a:effectLst/>
              <a:latin typeface="ＭＳ ゴシック"/>
              <a:ea typeface="ＭＳ ゴシック"/>
              <a:cs typeface="+mn-cs"/>
            </a:rPr>
            <a:t>百万円の積立て</a:t>
          </a:r>
          <a:r>
            <a:rPr lang="ja-JP" altLang="en-US" sz="800">
              <a:solidFill>
                <a:schemeClr val="dk1"/>
              </a:solidFill>
              <a:effectLst/>
              <a:latin typeface="ＭＳ ゴシック"/>
              <a:ea typeface="ＭＳ ゴシック"/>
              <a:cs typeface="+mn-cs"/>
            </a:rPr>
            <a:t>を行ったが、</a:t>
          </a:r>
          <a:r>
            <a:rPr lang="ja-JP" altLang="en-US" sz="800">
              <a:solidFill>
                <a:schemeClr val="dk1"/>
              </a:solidFill>
              <a:effectLst/>
              <a:latin typeface="ＭＳ ゴシック"/>
              <a:ea typeface="ＭＳ ゴシック"/>
              <a:cs typeface="+mn-cs"/>
            </a:rPr>
            <a:t>合併算定替えの段階的縮減による普通交付税の</a:t>
          </a:r>
          <a:r>
            <a:rPr lang="ja-JP" altLang="en-US" sz="800">
              <a:solidFill>
                <a:schemeClr val="dk1"/>
              </a:solidFill>
              <a:effectLst/>
              <a:latin typeface="ＭＳ ゴシック"/>
              <a:ea typeface="ＭＳ ゴシック"/>
              <a:cs typeface="+mn-cs"/>
            </a:rPr>
            <a:t>減少等により440</a:t>
          </a:r>
          <a:r>
            <a:rPr lang="ja-JP" altLang="ja-JP" sz="800">
              <a:solidFill>
                <a:schemeClr val="dk1"/>
              </a:solidFill>
              <a:effectLst/>
              <a:latin typeface="ＭＳ ゴシック"/>
              <a:ea typeface="ＭＳ ゴシック"/>
              <a:cs typeface="+mn-cs"/>
            </a:rPr>
            <a:t>百万円の取崩しを行</a:t>
          </a:r>
          <a:r>
            <a:rPr lang="ja-JP" altLang="en-US" sz="800">
              <a:solidFill>
                <a:schemeClr val="dk1"/>
              </a:solidFill>
              <a:effectLst/>
              <a:latin typeface="ＭＳ ゴシック"/>
              <a:ea typeface="ＭＳ ゴシック"/>
              <a:cs typeface="+mn-cs"/>
            </a:rPr>
            <a:t>ったことで基金残高が減少し、前年度から1.61ポイント低い20.84％となった</a:t>
          </a:r>
          <a:r>
            <a:rPr lang="ja-JP" altLang="ja-JP" sz="800">
              <a:solidFill>
                <a:schemeClr val="dk1"/>
              </a:solidFill>
              <a:effectLst/>
              <a:latin typeface="ＭＳ ゴシック"/>
              <a:ea typeface="ＭＳ ゴシック"/>
              <a:cs typeface="+mn-cs"/>
            </a:rPr>
            <a:t>。今後、最終処分場延命化事業や庁舎等ＰＣ機器更新事業といった市単独事業を予定していることから</a:t>
          </a:r>
          <a:r>
            <a:rPr lang="ja-JP" altLang="en-US" sz="800">
              <a:solidFill>
                <a:schemeClr val="dk1"/>
              </a:solidFill>
              <a:effectLst/>
              <a:latin typeface="ＭＳ ゴシック"/>
              <a:ea typeface="ＭＳ ゴシック"/>
              <a:cs typeface="+mn-cs"/>
            </a:rPr>
            <a:t>、さらなる</a:t>
          </a:r>
          <a:r>
            <a:rPr lang="ja-JP" altLang="ja-JP" sz="800">
              <a:solidFill>
                <a:schemeClr val="dk1"/>
              </a:solidFill>
              <a:effectLst/>
              <a:latin typeface="ＭＳ ゴシック"/>
              <a:ea typeface="ＭＳ ゴシック"/>
              <a:cs typeface="+mn-cs"/>
            </a:rPr>
            <a:t>財政調整基金の</a:t>
          </a:r>
          <a:r>
            <a:rPr lang="ja-JP" altLang="en-US" sz="800">
              <a:solidFill>
                <a:schemeClr val="dk1"/>
              </a:solidFill>
              <a:effectLst/>
              <a:latin typeface="ＭＳ ゴシック"/>
              <a:ea typeface="ＭＳ ゴシック"/>
              <a:cs typeface="+mn-cs"/>
            </a:rPr>
            <a:t>取崩し</a:t>
          </a:r>
          <a:r>
            <a:rPr lang="ja-JP" altLang="ja-JP" sz="800">
              <a:solidFill>
                <a:schemeClr val="dk1"/>
              </a:solidFill>
              <a:effectLst/>
              <a:latin typeface="ＭＳ ゴシック"/>
              <a:ea typeface="ＭＳ ゴシック"/>
              <a:cs typeface="+mn-cs"/>
            </a:rPr>
            <a:t>が見込まれるが、</a:t>
          </a:r>
          <a:r>
            <a:rPr lang="ja-JP" altLang="en-US" sz="800">
              <a:solidFill>
                <a:schemeClr val="dk1"/>
              </a:solidFill>
              <a:effectLst/>
              <a:latin typeface="ＭＳ ゴシック"/>
              <a:ea typeface="ＭＳ ゴシック"/>
              <a:cs typeface="+mn-cs"/>
            </a:rPr>
            <a:t>経常的経費の見直しによる取崩額の抑制に努める</a:t>
          </a:r>
          <a:r>
            <a:rPr lang="ja-JP" altLang="ja-JP" sz="800">
              <a:solidFill>
                <a:schemeClr val="dk1"/>
              </a:solidFill>
              <a:effectLst/>
              <a:latin typeface="ＭＳ ゴシック"/>
              <a:ea typeface="ＭＳ ゴシック"/>
              <a:cs typeface="+mn-cs"/>
            </a:rPr>
            <a:t>ことで</a:t>
          </a:r>
          <a:r>
            <a:rPr lang="ja-JP" altLang="en-US" sz="800">
              <a:solidFill>
                <a:schemeClr val="dk1"/>
              </a:solidFill>
              <a:effectLst/>
              <a:latin typeface="ＭＳ ゴシック"/>
              <a:ea typeface="ＭＳ ゴシック"/>
              <a:cs typeface="+mn-cs"/>
            </a:rPr>
            <a:t>、</a:t>
          </a:r>
          <a:r>
            <a:rPr lang="ja-JP" altLang="ja-JP" sz="800">
              <a:solidFill>
                <a:schemeClr val="dk1"/>
              </a:solidFill>
              <a:effectLst/>
              <a:latin typeface="ＭＳ ゴシック"/>
              <a:ea typeface="ＭＳ ゴシック"/>
              <a:cs typeface="+mn-cs"/>
            </a:rPr>
            <a:t>財政の健全化に努めていく。</a:t>
          </a:r>
          <a:endParaRPr lang="ja-JP" altLang="ja-JP" sz="800">
            <a:effectLst/>
            <a:latin typeface="ＭＳ ゴシック"/>
            <a:ea typeface="ＭＳ ゴシック"/>
          </a:endParaRPr>
        </a:p>
        <a:p>
          <a:r>
            <a:rPr lang="ja-JP" altLang="ja-JP" sz="800">
              <a:solidFill>
                <a:schemeClr val="dk1"/>
              </a:solidFill>
              <a:effectLst/>
              <a:latin typeface="ＭＳ ゴシック"/>
              <a:ea typeface="ＭＳ ゴシック"/>
              <a:cs typeface="+mn-cs"/>
            </a:rPr>
            <a:t>・実質収支額</a:t>
          </a:r>
          <a:r>
            <a:rPr lang="ja-JP" altLang="en-US" sz="800">
              <a:solidFill>
                <a:schemeClr val="dk1"/>
              </a:solidFill>
              <a:effectLst/>
              <a:latin typeface="ＭＳ ゴシック"/>
              <a:ea typeface="ＭＳ ゴシック"/>
              <a:cs typeface="+mn-cs"/>
            </a:rPr>
            <a:t>は、</a:t>
          </a:r>
          <a:r>
            <a:rPr lang="ja-JP" altLang="en-US" sz="800">
              <a:solidFill>
                <a:schemeClr val="dk1"/>
              </a:solidFill>
              <a:effectLst/>
              <a:latin typeface="ＭＳ ゴシック"/>
              <a:ea typeface="ＭＳ ゴシック"/>
              <a:cs typeface="+mn-cs"/>
            </a:rPr>
            <a:t>前年度から101</a:t>
          </a:r>
          <a:r>
            <a:rPr lang="ja-JP" altLang="ja-JP" sz="800">
              <a:solidFill>
                <a:schemeClr val="dk1"/>
              </a:solidFill>
              <a:effectLst/>
              <a:latin typeface="ＭＳ ゴシック"/>
              <a:ea typeface="ＭＳ ゴシック"/>
              <a:cs typeface="+mn-cs"/>
            </a:rPr>
            <a:t>百万円増の</a:t>
          </a:r>
          <a:r>
            <a:rPr lang="ja-JP" altLang="en-US" sz="800">
              <a:solidFill>
                <a:schemeClr val="dk1"/>
              </a:solidFill>
              <a:effectLst/>
              <a:latin typeface="ＭＳ ゴシック"/>
              <a:ea typeface="ＭＳ ゴシック"/>
              <a:cs typeface="+mn-cs"/>
            </a:rPr>
            <a:t>723</a:t>
          </a:r>
          <a:r>
            <a:rPr lang="ja-JP" altLang="ja-JP" sz="800">
              <a:solidFill>
                <a:schemeClr val="dk1"/>
              </a:solidFill>
              <a:effectLst/>
              <a:latin typeface="ＭＳ ゴシック"/>
              <a:ea typeface="ＭＳ ゴシック"/>
              <a:cs typeface="+mn-cs"/>
            </a:rPr>
            <a:t>百万円</a:t>
          </a:r>
          <a:r>
            <a:rPr lang="ja-JP" altLang="ja-JP" sz="800">
              <a:solidFill>
                <a:schemeClr val="dk1"/>
              </a:solidFill>
              <a:effectLst/>
              <a:latin typeface="ＭＳ ゴシック"/>
              <a:ea typeface="ＭＳ ゴシック"/>
              <a:cs typeface="+mn-cs"/>
            </a:rPr>
            <a:t>となった。</a:t>
          </a:r>
          <a:r>
            <a:rPr lang="ja-JP" altLang="en-US" sz="800">
              <a:solidFill>
                <a:schemeClr val="dk1"/>
              </a:solidFill>
              <a:effectLst/>
              <a:latin typeface="ＭＳ ゴシック"/>
              <a:ea typeface="ＭＳ ゴシック"/>
              <a:cs typeface="+mn-cs"/>
            </a:rPr>
            <a:t>前年度に対する歳入の減少幅より、歳出の減少幅が大きかったため、</a:t>
          </a:r>
          <a:r>
            <a:rPr lang="ja-JP" altLang="ja-JP" sz="800">
              <a:solidFill>
                <a:schemeClr val="dk1"/>
              </a:solidFill>
              <a:effectLst/>
              <a:latin typeface="ＭＳ ゴシック"/>
              <a:ea typeface="ＭＳ ゴシック"/>
              <a:cs typeface="+mn-cs"/>
            </a:rPr>
            <a:t>歳入歳出差引額が増加し</a:t>
          </a:r>
          <a:r>
            <a:rPr lang="ja-JP" altLang="en-US" sz="800">
              <a:solidFill>
                <a:schemeClr val="dk1"/>
              </a:solidFill>
              <a:effectLst/>
              <a:latin typeface="ＭＳ ゴシック"/>
              <a:ea typeface="ＭＳ ゴシック"/>
              <a:cs typeface="+mn-cs"/>
            </a:rPr>
            <a:t>、前年度から1.1ポイント高い7.59％となった</a:t>
          </a:r>
          <a:r>
            <a:rPr lang="ja-JP" altLang="ja-JP" sz="800">
              <a:solidFill>
                <a:schemeClr val="dk1"/>
              </a:solidFill>
              <a:effectLst/>
              <a:latin typeface="ＭＳ ゴシック"/>
              <a:ea typeface="ＭＳ ゴシック"/>
              <a:cs typeface="+mn-cs"/>
            </a:rPr>
            <a:t>。</a:t>
          </a:r>
          <a:endParaRPr lang="ja-JP" altLang="ja-JP" sz="800">
            <a:effectLst/>
            <a:latin typeface="ＭＳ ゴシック"/>
            <a:ea typeface="ＭＳ ゴシック"/>
          </a:endParaRPr>
        </a:p>
        <a:p>
          <a:r>
            <a:rPr lang="ja-JP" altLang="ja-JP" sz="800">
              <a:solidFill>
                <a:schemeClr val="dk1"/>
              </a:solidFill>
              <a:effectLst/>
              <a:latin typeface="ＭＳ ゴシック"/>
              <a:ea typeface="ＭＳ ゴシック"/>
              <a:cs typeface="+mn-cs"/>
            </a:rPr>
            <a:t>・実質単年度収支</a:t>
          </a:r>
          <a:r>
            <a:rPr lang="ja-JP" altLang="en-US" sz="800">
              <a:solidFill>
                <a:schemeClr val="dk1"/>
              </a:solidFill>
              <a:effectLst/>
              <a:latin typeface="ＭＳ ゴシック"/>
              <a:ea typeface="ＭＳ ゴシック"/>
              <a:cs typeface="+mn-cs"/>
            </a:rPr>
            <a:t>は</a:t>
          </a:r>
          <a:r>
            <a:rPr lang="ja-JP" altLang="ja-JP" sz="800">
              <a:solidFill>
                <a:schemeClr val="dk1"/>
              </a:solidFill>
              <a:effectLst/>
              <a:latin typeface="ＭＳ ゴシック"/>
              <a:ea typeface="ＭＳ ゴシック"/>
              <a:cs typeface="+mn-cs"/>
            </a:rPr>
            <a:t>、単年度収支102</a:t>
          </a:r>
          <a:r>
            <a:rPr lang="ja-JP" altLang="ja-JP" sz="800">
              <a:solidFill>
                <a:schemeClr val="dk1"/>
              </a:solidFill>
              <a:effectLst/>
              <a:latin typeface="ＭＳ ゴシック"/>
              <a:ea typeface="ＭＳ ゴシック"/>
              <a:cs typeface="+mn-cs"/>
            </a:rPr>
            <a:t>百万円、地方債の繰上償還金217</a:t>
          </a:r>
          <a:r>
            <a:rPr lang="ja-JP" altLang="ja-JP" sz="800">
              <a:solidFill>
                <a:schemeClr val="dk1"/>
              </a:solidFill>
              <a:effectLst/>
              <a:latin typeface="ＭＳ ゴシック"/>
              <a:ea typeface="ＭＳ ゴシック"/>
              <a:cs typeface="+mn-cs"/>
            </a:rPr>
            <a:t>百万円、財政調整基金積立金275</a:t>
          </a:r>
          <a:r>
            <a:rPr lang="ja-JP" altLang="ja-JP" sz="800">
              <a:solidFill>
                <a:schemeClr val="dk1"/>
              </a:solidFill>
              <a:effectLst/>
              <a:latin typeface="ＭＳ ゴシック"/>
              <a:ea typeface="ＭＳ ゴシック"/>
              <a:cs typeface="+mn-cs"/>
            </a:rPr>
            <a:t>百万円、基金取崩額440</a:t>
          </a:r>
          <a:r>
            <a:rPr lang="ja-JP" altLang="ja-JP" sz="800">
              <a:solidFill>
                <a:schemeClr val="dk1"/>
              </a:solidFill>
              <a:effectLst/>
              <a:latin typeface="ＭＳ ゴシック"/>
              <a:ea typeface="ＭＳ ゴシック"/>
              <a:cs typeface="+mn-cs"/>
            </a:rPr>
            <a:t>百万円により154</a:t>
          </a:r>
          <a:r>
            <a:rPr lang="ja-JP" altLang="ja-JP" sz="800">
              <a:solidFill>
                <a:schemeClr val="dk1"/>
              </a:solidFill>
              <a:effectLst/>
              <a:latin typeface="ＭＳ ゴシック"/>
              <a:ea typeface="ＭＳ ゴシック"/>
              <a:cs typeface="+mn-cs"/>
            </a:rPr>
            <a:t>百万円となり、前年度から2.27</a:t>
          </a:r>
          <a:r>
            <a:rPr lang="ja-JP" altLang="ja-JP" sz="800">
              <a:solidFill>
                <a:schemeClr val="dk1"/>
              </a:solidFill>
              <a:effectLst/>
              <a:latin typeface="ＭＳ ゴシック"/>
              <a:ea typeface="ＭＳ ゴシック"/>
              <a:cs typeface="+mn-cs"/>
            </a:rPr>
            <a:t>ポイント</a:t>
          </a:r>
          <a:r>
            <a:rPr lang="ja-JP" altLang="en-US" sz="800">
              <a:solidFill>
                <a:schemeClr val="dk1"/>
              </a:solidFill>
              <a:effectLst/>
              <a:latin typeface="ＭＳ ゴシック"/>
              <a:ea typeface="ＭＳ ゴシック"/>
              <a:cs typeface="+mn-cs"/>
            </a:rPr>
            <a:t>上昇</a:t>
          </a:r>
          <a:r>
            <a:rPr lang="ja-JP" altLang="ja-JP" sz="800">
              <a:solidFill>
                <a:schemeClr val="dk1"/>
              </a:solidFill>
              <a:effectLst/>
              <a:latin typeface="ＭＳ ゴシック"/>
              <a:ea typeface="ＭＳ ゴシック"/>
              <a:cs typeface="+mn-cs"/>
            </a:rPr>
            <a:t>して1.61</a:t>
          </a:r>
          <a:r>
            <a:rPr lang="ja-JP" altLang="ja-JP" sz="800">
              <a:solidFill>
                <a:schemeClr val="dk1"/>
              </a:solidFill>
              <a:effectLst/>
              <a:latin typeface="ＭＳ ゴシック"/>
              <a:ea typeface="ＭＳ ゴシック"/>
              <a:cs typeface="+mn-cs"/>
            </a:rPr>
            <a:t>％となった。今後も、基金の積立てや繰上償還を着実に実施することで、</a:t>
          </a:r>
          <a:r>
            <a:rPr lang="ja-JP" altLang="en-US" sz="800">
              <a:solidFill>
                <a:schemeClr val="dk1"/>
              </a:solidFill>
              <a:effectLst/>
              <a:latin typeface="ＭＳ ゴシック"/>
              <a:ea typeface="ＭＳ ゴシック"/>
              <a:cs typeface="+mn-cs"/>
            </a:rPr>
            <a:t>実質単年度収支の黒字化を図る</a:t>
          </a:r>
          <a:r>
            <a:rPr lang="ja-JP" altLang="ja-JP" sz="800">
              <a:solidFill>
                <a:schemeClr val="dk1"/>
              </a:solidFill>
              <a:effectLst/>
              <a:latin typeface="ＭＳ ゴシック"/>
              <a:ea typeface="ＭＳ ゴシック"/>
              <a:cs typeface="+mn-cs"/>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264140" y="689610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0330180" y="6925310"/>
          <a:ext cx="14097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8890</xdr:colOff>
      <xdr:row>33</xdr:row>
      <xdr:rowOff>0</xdr:rowOff>
    </xdr:to>
    <xdr:cxnSp macro="">
      <xdr:nvCxnSpPr>
        <xdr:cNvPr id="5" name="直線コネクタ 4"/>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34974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1028700</xdr:colOff>
      <xdr:row>1</xdr:row>
      <xdr:rowOff>28575</xdr:rowOff>
    </xdr:from>
    <xdr:to xmlns:xdr="http://schemas.openxmlformats.org/drawingml/2006/spreadsheetDrawing">
      <xdr:col>12</xdr:col>
      <xdr:colOff>172085</xdr:colOff>
      <xdr:row>3</xdr:row>
      <xdr:rowOff>66675</xdr:rowOff>
    </xdr:to>
    <xdr:sp macro="" textlink="">
      <xdr:nvSpPr>
        <xdr:cNvPr id="7" name="年度ボックス"/>
        <xdr:cNvSpPr>
          <a:spLocks noChangeArrowheads="1"/>
        </xdr:cNvSpPr>
      </xdr:nvSpPr>
      <xdr:spPr>
        <a:xfrm>
          <a:off x="9797415" y="238125"/>
          <a:ext cx="22294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657860</xdr:colOff>
      <xdr:row>1</xdr:row>
      <xdr:rowOff>28575</xdr:rowOff>
    </xdr:from>
    <xdr:to xmlns:xdr="http://schemas.openxmlformats.org/drawingml/2006/spreadsheetDrawing">
      <xdr:col>15</xdr:col>
      <xdr:colOff>1037590</xdr:colOff>
      <xdr:row>3</xdr:row>
      <xdr:rowOff>66675</xdr:rowOff>
    </xdr:to>
    <xdr:sp macro="" textlink="">
      <xdr:nvSpPr>
        <xdr:cNvPr id="8" name="団体名称ボックス"/>
        <xdr:cNvSpPr>
          <a:spLocks noChangeArrowheads="1"/>
        </xdr:cNvSpPr>
      </xdr:nvSpPr>
      <xdr:spPr>
        <a:xfrm>
          <a:off x="12512675" y="238125"/>
          <a:ext cx="346583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秋田県潟上市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915035</xdr:colOff>
      <xdr:row>4</xdr:row>
      <xdr:rowOff>199390</xdr:rowOff>
    </xdr:to>
    <xdr:sp macro="" textlink="">
      <xdr:nvSpPr>
        <xdr:cNvPr id="9" name="テキスト ボックス 6"/>
        <xdr:cNvSpPr txBox="1">
          <a:spLocks noChangeArrowheads="1"/>
        </xdr:cNvSpPr>
      </xdr:nvSpPr>
      <xdr:spPr>
        <a:xfrm>
          <a:off x="454025" y="657225"/>
          <a:ext cx="397510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923290</xdr:colOff>
      <xdr:row>42</xdr:row>
      <xdr:rowOff>275590</xdr:rowOff>
    </xdr:to>
    <xdr:sp macro="" textlink="" fLocksText="0">
      <xdr:nvSpPr>
        <xdr:cNvPr id="10" name="テキスト ボックス 9"/>
        <xdr:cNvSpPr txBox="1"/>
      </xdr:nvSpPr>
      <xdr:spPr>
        <a:xfrm>
          <a:off x="10397490" y="7247890"/>
          <a:ext cx="5466715"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000">
              <a:solidFill>
                <a:schemeClr val="dk1"/>
              </a:solidFill>
              <a:effectLst/>
              <a:latin typeface="ＭＳ ゴシック"/>
              <a:ea typeface="ＭＳ ゴシック"/>
              <a:cs typeface="+mn-cs"/>
            </a:rPr>
            <a:t>・平成30</a:t>
          </a:r>
          <a:r>
            <a:rPr kumimoji="1" lang="ja-JP" altLang="ja-JP" sz="1000">
              <a:solidFill>
                <a:schemeClr val="dk1"/>
              </a:solidFill>
              <a:effectLst/>
              <a:latin typeface="ＭＳ ゴシック"/>
              <a:ea typeface="ＭＳ ゴシック"/>
              <a:cs typeface="+mn-cs"/>
            </a:rPr>
            <a:t>年度において、赤字額は</a:t>
          </a:r>
          <a:r>
            <a:rPr kumimoji="1" lang="ja-JP" altLang="en-US" sz="1000">
              <a:solidFill>
                <a:schemeClr val="dk1"/>
              </a:solidFill>
              <a:effectLst/>
              <a:latin typeface="ＭＳ ゴシック"/>
              <a:ea typeface="ＭＳ ゴシック"/>
              <a:cs typeface="+mn-cs"/>
            </a:rPr>
            <a:t>全て</a:t>
          </a:r>
          <a:r>
            <a:rPr kumimoji="1" lang="ja-JP" altLang="ja-JP" sz="1000">
              <a:solidFill>
                <a:schemeClr val="dk1"/>
              </a:solidFill>
              <a:effectLst/>
              <a:latin typeface="ＭＳ ゴシック"/>
              <a:ea typeface="ＭＳ ゴシック"/>
              <a:cs typeface="+mn-cs"/>
            </a:rPr>
            <a:t>の会計において発生せず、連結実質赤字比率はない。</a:t>
          </a:r>
          <a:endParaRPr lang="ja-JP" altLang="ja-JP" sz="1000">
            <a:effectLst/>
            <a:latin typeface="ＭＳ ゴシック"/>
            <a:ea typeface="ＭＳ ゴシック"/>
          </a:endParaRPr>
        </a:p>
        <a:p>
          <a:r>
            <a:rPr kumimoji="1" lang="ja-JP" altLang="ja-JP" sz="1000">
              <a:solidFill>
                <a:schemeClr val="dk1"/>
              </a:solidFill>
              <a:effectLst/>
              <a:latin typeface="ＭＳ ゴシック"/>
              <a:ea typeface="ＭＳ ゴシック"/>
              <a:cs typeface="+mn-cs"/>
            </a:rPr>
            <a:t/>
          </a:r>
          <a:r>
            <a:rPr kumimoji="1" lang="ja-JP" altLang="ja-JP" sz="1000">
              <a:solidFill>
                <a:schemeClr val="dk1"/>
              </a:solidFill>
              <a:effectLst/>
              <a:latin typeface="ＭＳ ゴシック"/>
              <a:ea typeface="ＭＳ ゴシック"/>
              <a:cs typeface="+mn-cs"/>
            </a:rPr>
            <a:t>・水道事業会計について、流動負債の減少に伴う資金余剰額92百万円の増加により、前年度から0.99ポイント上昇して4.96％となった。</a:t>
          </a:r>
          <a:endParaRPr lang="ja-JP" altLang="ja-JP" sz="1000">
            <a:effectLst/>
            <a:latin typeface="ＭＳ ゴシック"/>
            <a:ea typeface="ＭＳ ゴシック"/>
          </a:endParaRPr>
        </a:p>
        <a:p>
          <a:r>
            <a:rPr kumimoji="1" lang="ja-JP" altLang="ja-JP" sz="1000">
              <a:solidFill>
                <a:schemeClr val="dk1"/>
              </a:solidFill>
              <a:effectLst/>
              <a:latin typeface="ＭＳ ゴシック"/>
              <a:ea typeface="ＭＳ ゴシック"/>
              <a:cs typeface="+mn-cs"/>
            </a:rPr>
            <a:t>・国民健康保険事業特別会計について、平成30年度から国保制度改革により市町村から県へ運営主体が変わったことで、予算費目に大きな変更があった。</a:t>
          </a:r>
          <a:r>
            <a:rPr kumimoji="1" lang="ja-JP" altLang="en-US" sz="1000">
              <a:solidFill>
                <a:schemeClr val="dk1"/>
              </a:solidFill>
              <a:effectLst/>
              <a:latin typeface="ＭＳ ゴシック"/>
              <a:ea typeface="ＭＳ ゴシック"/>
              <a:cs typeface="+mn-cs"/>
            </a:rPr>
            <a:t>歳入では、国庫支出金等を廃止して県支出金が新たに加わるといった見直しにより、前年度から709百万円の減となった。歳出では、共同事業拠出金が</a:t>
          </a:r>
          <a:r>
            <a:rPr kumimoji="1" lang="ja-JP" altLang="en-US" sz="1000">
              <a:solidFill>
                <a:schemeClr val="dk1"/>
              </a:solidFill>
              <a:effectLst/>
              <a:latin typeface="ＭＳ ゴシック"/>
              <a:ea typeface="ＭＳ ゴシック"/>
              <a:cs typeface="+mn-cs"/>
            </a:rPr>
            <a:t>その他共同</a:t>
          </a:r>
          <a:r>
            <a:rPr kumimoji="1" lang="ja-JP" altLang="en-US" sz="1000">
              <a:solidFill>
                <a:schemeClr val="dk1"/>
              </a:solidFill>
              <a:effectLst/>
              <a:latin typeface="ＭＳ ゴシック"/>
              <a:ea typeface="ＭＳ ゴシック"/>
              <a:cs typeface="+mn-cs"/>
            </a:rPr>
            <a:t>事務費拠出金のみを残して861</a:t>
          </a:r>
          <a:r>
            <a:rPr kumimoji="1" lang="ja-JP" altLang="en-US" sz="1000">
              <a:solidFill>
                <a:schemeClr val="dk1"/>
              </a:solidFill>
              <a:effectLst/>
              <a:latin typeface="ＭＳ ゴシック"/>
              <a:ea typeface="ＭＳ ゴシック"/>
              <a:cs typeface="+mn-cs"/>
            </a:rPr>
            <a:t>百万円減少したことなどにより、前年度から582百万円の減となった。以上により、前年度から1.30ポイント低下して3.31％となった</a:t>
          </a:r>
          <a:r>
            <a:rPr kumimoji="1" lang="ja-JP" altLang="ja-JP" sz="1000">
              <a:solidFill>
                <a:schemeClr val="dk1"/>
              </a:solidFill>
              <a:effectLst/>
              <a:latin typeface="ＭＳ ゴシック"/>
              <a:ea typeface="ＭＳ ゴシック"/>
              <a:cs typeface="+mn-cs"/>
            </a:rPr>
            <a:t>。</a:t>
          </a:r>
          <a:endParaRPr lang="ja-JP" altLang="ja-JP" sz="1000">
            <a:effectLst/>
            <a:latin typeface="ＭＳ ゴシック"/>
            <a:ea typeface="ＭＳ ゴシック"/>
          </a:endParaRPr>
        </a:p>
        <a:p>
          <a:r>
            <a:rPr kumimoji="1" lang="ja-JP" altLang="ja-JP" sz="1000">
              <a:solidFill>
                <a:schemeClr val="dk1"/>
              </a:solidFill>
              <a:effectLst/>
              <a:latin typeface="ＭＳ ゴシック"/>
              <a:ea typeface="ＭＳ ゴシック"/>
              <a:cs typeface="+mn-cs"/>
            </a:rPr>
            <a:t>・介護保険事業特別会計について、歳入で繰越金が74百万円減少し、</a:t>
          </a:r>
          <a:r>
            <a:rPr kumimoji="1" lang="ja-JP" altLang="en-US" sz="1000">
              <a:solidFill>
                <a:schemeClr val="dk1"/>
              </a:solidFill>
              <a:effectLst/>
              <a:latin typeface="ＭＳ ゴシック"/>
              <a:ea typeface="ＭＳ ゴシック"/>
              <a:cs typeface="+mn-cs"/>
            </a:rPr>
            <a:t>歳出で保険給付費のうち介護サービス給付費が60百万円増加したことなどにより、前年度から0.56ポイント低下して1.51％となった。</a:t>
          </a:r>
          <a:endParaRPr lang="ja-JP" altLang="ja-JP" sz="1000">
            <a:effectLst/>
            <a:latin typeface="ＭＳ ゴシック"/>
            <a:ea typeface="ＭＳ ゴシック"/>
          </a:endParaRPr>
        </a:p>
        <a:p>
          <a:r>
            <a:rPr lang="ja-JP" altLang="ja-JP" sz="1000">
              <a:solidFill>
                <a:schemeClr val="dk1"/>
              </a:solidFill>
              <a:effectLst/>
              <a:latin typeface="ＭＳ ゴシック"/>
              <a:ea typeface="ＭＳ ゴシック"/>
              <a:cs typeface="+mn-cs"/>
            </a:rPr>
            <a:t>・今後も、歳入額に見合った事業展開を図り、引き続き赤字額が発生しないよう健全な財政運営に努めてい</a:t>
          </a:r>
          <a:r>
            <a:rPr lang="ja-JP" altLang="en-US" sz="1000">
              <a:solidFill>
                <a:schemeClr val="dk1"/>
              </a:solidFill>
              <a:effectLst/>
              <a:latin typeface="ＭＳ ゴシック"/>
              <a:ea typeface="ＭＳ ゴシック"/>
              <a:cs typeface="+mn-cs"/>
            </a:rPr>
            <a:t>く。</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8890</xdr:colOff>
      <xdr:row>33</xdr:row>
      <xdr:rowOff>0</xdr:rowOff>
    </xdr:to>
    <xdr:cxnSp macro="">
      <xdr:nvCxnSpPr>
        <xdr:cNvPr id="11" name="直線コネクタ 10"/>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130810</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8483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8483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8483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8483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8483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84835"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584835" y="10452735"/>
          <a:ext cx="507365"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584835" y="10948035"/>
          <a:ext cx="507365"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58483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58483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36001;&#25919;&#29366;&#27841;&#36039;&#26009;&#38598;\&#24066;&#30010;&#26449;\&#21508;&#31278;&#12501;&#12449;&#12452;&#12523;&#32080;&#21512;&#12484;&#12540;&#12523;(&#24066;&#30010;&#26449;).xlsm"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ZJ05_052116_&#28511;&#19978;&#24066;_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 val="設定シート"/>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経常経費分析表（人件費・公債費・普通建設事業費の分析）"/>
      <sheetName val="データシート"/>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0.8"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50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15">
      <c r="B2" s="4" t="s">
        <v>133</v>
      </c>
      <c r="C2" s="4"/>
      <c r="D2" s="41"/>
    </row>
    <row r="3" spans="1:119" ht="18.75" customHeight="1">
      <c r="A3" s="2"/>
      <c r="B3" s="5" t="s">
        <v>134</v>
      </c>
      <c r="C3" s="22"/>
      <c r="D3" s="22"/>
      <c r="E3" s="45"/>
      <c r="F3" s="45"/>
      <c r="G3" s="45"/>
      <c r="H3" s="45"/>
      <c r="I3" s="45"/>
      <c r="J3" s="45"/>
      <c r="K3" s="45"/>
      <c r="L3" s="45" t="s">
        <v>125</v>
      </c>
      <c r="M3" s="45"/>
      <c r="N3" s="45"/>
      <c r="O3" s="45"/>
      <c r="P3" s="45"/>
      <c r="Q3" s="45"/>
      <c r="R3" s="95"/>
      <c r="S3" s="95"/>
      <c r="T3" s="95"/>
      <c r="U3" s="95"/>
      <c r="V3" s="112"/>
      <c r="W3" s="127" t="s">
        <v>138</v>
      </c>
      <c r="X3" s="137"/>
      <c r="Y3" s="137"/>
      <c r="Z3" s="137"/>
      <c r="AA3" s="137"/>
      <c r="AB3" s="22"/>
      <c r="AC3" s="95" t="s">
        <v>139</v>
      </c>
      <c r="AD3" s="137"/>
      <c r="AE3" s="137"/>
      <c r="AF3" s="137"/>
      <c r="AG3" s="137"/>
      <c r="AH3" s="137"/>
      <c r="AI3" s="137"/>
      <c r="AJ3" s="137"/>
      <c r="AK3" s="137"/>
      <c r="AL3" s="162"/>
      <c r="AM3" s="127" t="s">
        <v>142</v>
      </c>
      <c r="AN3" s="137"/>
      <c r="AO3" s="137"/>
      <c r="AP3" s="137"/>
      <c r="AQ3" s="137"/>
      <c r="AR3" s="137"/>
      <c r="AS3" s="137"/>
      <c r="AT3" s="137"/>
      <c r="AU3" s="137"/>
      <c r="AV3" s="137"/>
      <c r="AW3" s="137"/>
      <c r="AX3" s="162"/>
      <c r="AY3" s="10" t="s">
        <v>5</v>
      </c>
      <c r="AZ3" s="27"/>
      <c r="BA3" s="27"/>
      <c r="BB3" s="27"/>
      <c r="BC3" s="27"/>
      <c r="BD3" s="27"/>
      <c r="BE3" s="27"/>
      <c r="BF3" s="27"/>
      <c r="BG3" s="27"/>
      <c r="BH3" s="27"/>
      <c r="BI3" s="27"/>
      <c r="BJ3" s="27"/>
      <c r="BK3" s="27"/>
      <c r="BL3" s="27"/>
      <c r="BM3" s="206"/>
      <c r="BN3" s="127" t="s">
        <v>146</v>
      </c>
      <c r="BO3" s="137"/>
      <c r="BP3" s="137"/>
      <c r="BQ3" s="137"/>
      <c r="BR3" s="137"/>
      <c r="BS3" s="137"/>
      <c r="BT3" s="137"/>
      <c r="BU3" s="162"/>
      <c r="BV3" s="127" t="s">
        <v>148</v>
      </c>
      <c r="BW3" s="137"/>
      <c r="BX3" s="137"/>
      <c r="BY3" s="137"/>
      <c r="BZ3" s="137"/>
      <c r="CA3" s="137"/>
      <c r="CB3" s="137"/>
      <c r="CC3" s="162"/>
      <c r="CD3" s="10" t="s">
        <v>5</v>
      </c>
      <c r="CE3" s="27"/>
      <c r="CF3" s="27"/>
      <c r="CG3" s="27"/>
      <c r="CH3" s="27"/>
      <c r="CI3" s="27"/>
      <c r="CJ3" s="27"/>
      <c r="CK3" s="27"/>
      <c r="CL3" s="27"/>
      <c r="CM3" s="27"/>
      <c r="CN3" s="27"/>
      <c r="CO3" s="27"/>
      <c r="CP3" s="27"/>
      <c r="CQ3" s="27"/>
      <c r="CR3" s="27"/>
      <c r="CS3" s="206"/>
      <c r="CT3" s="127" t="s">
        <v>153</v>
      </c>
      <c r="CU3" s="137"/>
      <c r="CV3" s="137"/>
      <c r="CW3" s="137"/>
      <c r="CX3" s="137"/>
      <c r="CY3" s="137"/>
      <c r="CZ3" s="137"/>
      <c r="DA3" s="162"/>
      <c r="DB3" s="127" t="s">
        <v>154</v>
      </c>
      <c r="DC3" s="137"/>
      <c r="DD3" s="137"/>
      <c r="DE3" s="137"/>
      <c r="DF3" s="137"/>
      <c r="DG3" s="137"/>
      <c r="DH3" s="137"/>
      <c r="DI3" s="162"/>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155</v>
      </c>
      <c r="AZ4" s="195"/>
      <c r="BA4" s="195"/>
      <c r="BB4" s="195"/>
      <c r="BC4" s="195"/>
      <c r="BD4" s="195"/>
      <c r="BE4" s="195"/>
      <c r="BF4" s="195"/>
      <c r="BG4" s="195"/>
      <c r="BH4" s="195"/>
      <c r="BI4" s="195"/>
      <c r="BJ4" s="195"/>
      <c r="BK4" s="195"/>
      <c r="BL4" s="195"/>
      <c r="BM4" s="207"/>
      <c r="BN4" s="212">
        <v>15754417</v>
      </c>
      <c r="BO4" s="215"/>
      <c r="BP4" s="215"/>
      <c r="BQ4" s="215"/>
      <c r="BR4" s="215"/>
      <c r="BS4" s="215"/>
      <c r="BT4" s="215"/>
      <c r="BU4" s="218"/>
      <c r="BV4" s="212">
        <v>16652783</v>
      </c>
      <c r="BW4" s="215"/>
      <c r="BX4" s="215"/>
      <c r="BY4" s="215"/>
      <c r="BZ4" s="215"/>
      <c r="CA4" s="215"/>
      <c r="CB4" s="215"/>
      <c r="CC4" s="218"/>
      <c r="CD4" s="221" t="s">
        <v>157</v>
      </c>
      <c r="CE4" s="222"/>
      <c r="CF4" s="222"/>
      <c r="CG4" s="222"/>
      <c r="CH4" s="222"/>
      <c r="CI4" s="222"/>
      <c r="CJ4" s="222"/>
      <c r="CK4" s="222"/>
      <c r="CL4" s="222"/>
      <c r="CM4" s="222"/>
      <c r="CN4" s="222"/>
      <c r="CO4" s="222"/>
      <c r="CP4" s="222"/>
      <c r="CQ4" s="222"/>
      <c r="CR4" s="222"/>
      <c r="CS4" s="225"/>
      <c r="CT4" s="228">
        <v>7.6</v>
      </c>
      <c r="CU4" s="236"/>
      <c r="CV4" s="236"/>
      <c r="CW4" s="236"/>
      <c r="CX4" s="236"/>
      <c r="CY4" s="236"/>
      <c r="CZ4" s="236"/>
      <c r="DA4" s="244"/>
      <c r="DB4" s="228">
        <v>6.5</v>
      </c>
      <c r="DC4" s="236"/>
      <c r="DD4" s="236"/>
      <c r="DE4" s="236"/>
      <c r="DF4" s="236"/>
      <c r="DG4" s="236"/>
      <c r="DH4" s="236"/>
      <c r="DI4" s="244"/>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158</v>
      </c>
      <c r="AN5" s="59"/>
      <c r="AO5" s="59"/>
      <c r="AP5" s="59"/>
      <c r="AQ5" s="59"/>
      <c r="AR5" s="59"/>
      <c r="AS5" s="59"/>
      <c r="AT5" s="64"/>
      <c r="AU5" s="148" t="s">
        <v>66</v>
      </c>
      <c r="AV5" s="139"/>
      <c r="AW5" s="139"/>
      <c r="AX5" s="139"/>
      <c r="AY5" s="188" t="s">
        <v>143</v>
      </c>
      <c r="AZ5" s="196"/>
      <c r="BA5" s="196"/>
      <c r="BB5" s="196"/>
      <c r="BC5" s="196"/>
      <c r="BD5" s="196"/>
      <c r="BE5" s="196"/>
      <c r="BF5" s="196"/>
      <c r="BG5" s="196"/>
      <c r="BH5" s="196"/>
      <c r="BI5" s="196"/>
      <c r="BJ5" s="196"/>
      <c r="BK5" s="196"/>
      <c r="BL5" s="196"/>
      <c r="BM5" s="208"/>
      <c r="BN5" s="213">
        <v>15019444</v>
      </c>
      <c r="BO5" s="216"/>
      <c r="BP5" s="216"/>
      <c r="BQ5" s="216"/>
      <c r="BR5" s="216"/>
      <c r="BS5" s="216"/>
      <c r="BT5" s="216"/>
      <c r="BU5" s="219"/>
      <c r="BV5" s="213">
        <v>16029179</v>
      </c>
      <c r="BW5" s="216"/>
      <c r="BX5" s="216"/>
      <c r="BY5" s="216"/>
      <c r="BZ5" s="216"/>
      <c r="CA5" s="216"/>
      <c r="CB5" s="216"/>
      <c r="CC5" s="219"/>
      <c r="CD5" s="190" t="s">
        <v>160</v>
      </c>
      <c r="CE5" s="198"/>
      <c r="CF5" s="198"/>
      <c r="CG5" s="198"/>
      <c r="CH5" s="198"/>
      <c r="CI5" s="198"/>
      <c r="CJ5" s="198"/>
      <c r="CK5" s="198"/>
      <c r="CL5" s="198"/>
      <c r="CM5" s="198"/>
      <c r="CN5" s="198"/>
      <c r="CO5" s="198"/>
      <c r="CP5" s="198"/>
      <c r="CQ5" s="198"/>
      <c r="CR5" s="198"/>
      <c r="CS5" s="210"/>
      <c r="CT5" s="229">
        <v>96.1</v>
      </c>
      <c r="CU5" s="237"/>
      <c r="CV5" s="237"/>
      <c r="CW5" s="237"/>
      <c r="CX5" s="237"/>
      <c r="CY5" s="237"/>
      <c r="CZ5" s="237"/>
      <c r="DA5" s="245"/>
      <c r="DB5" s="229">
        <v>95.7</v>
      </c>
      <c r="DC5" s="237"/>
      <c r="DD5" s="237"/>
      <c r="DE5" s="237"/>
      <c r="DF5" s="237"/>
      <c r="DG5" s="237"/>
      <c r="DH5" s="237"/>
      <c r="DI5" s="245"/>
    </row>
    <row r="6" spans="1:119" ht="18.75" customHeight="1">
      <c r="A6" s="2"/>
      <c r="B6" s="8" t="s">
        <v>161</v>
      </c>
      <c r="C6" s="25"/>
      <c r="D6" s="25"/>
      <c r="E6" s="48"/>
      <c r="F6" s="48"/>
      <c r="G6" s="48"/>
      <c r="H6" s="48"/>
      <c r="I6" s="48"/>
      <c r="J6" s="48"/>
      <c r="K6" s="48"/>
      <c r="L6" s="48" t="s">
        <v>164</v>
      </c>
      <c r="M6" s="48"/>
      <c r="N6" s="48"/>
      <c r="O6" s="48"/>
      <c r="P6" s="48"/>
      <c r="Q6" s="48"/>
      <c r="R6" s="51"/>
      <c r="S6" s="51"/>
      <c r="T6" s="51"/>
      <c r="U6" s="51"/>
      <c r="V6" s="115"/>
      <c r="W6" s="130" t="s">
        <v>166</v>
      </c>
      <c r="X6" s="57"/>
      <c r="Y6" s="57"/>
      <c r="Z6" s="57"/>
      <c r="AA6" s="57"/>
      <c r="AB6" s="25"/>
      <c r="AC6" s="145" t="s">
        <v>167</v>
      </c>
      <c r="AD6" s="153"/>
      <c r="AE6" s="153"/>
      <c r="AF6" s="153"/>
      <c r="AG6" s="153"/>
      <c r="AH6" s="153"/>
      <c r="AI6" s="153"/>
      <c r="AJ6" s="153"/>
      <c r="AK6" s="153"/>
      <c r="AL6" s="165"/>
      <c r="AM6" s="173" t="s">
        <v>71</v>
      </c>
      <c r="AN6" s="59"/>
      <c r="AO6" s="59"/>
      <c r="AP6" s="59"/>
      <c r="AQ6" s="59"/>
      <c r="AR6" s="59"/>
      <c r="AS6" s="59"/>
      <c r="AT6" s="64"/>
      <c r="AU6" s="148" t="s">
        <v>66</v>
      </c>
      <c r="AV6" s="139"/>
      <c r="AW6" s="139"/>
      <c r="AX6" s="139"/>
      <c r="AY6" s="188" t="s">
        <v>172</v>
      </c>
      <c r="AZ6" s="196"/>
      <c r="BA6" s="196"/>
      <c r="BB6" s="196"/>
      <c r="BC6" s="196"/>
      <c r="BD6" s="196"/>
      <c r="BE6" s="196"/>
      <c r="BF6" s="196"/>
      <c r="BG6" s="196"/>
      <c r="BH6" s="196"/>
      <c r="BI6" s="196"/>
      <c r="BJ6" s="196"/>
      <c r="BK6" s="196"/>
      <c r="BL6" s="196"/>
      <c r="BM6" s="208"/>
      <c r="BN6" s="213">
        <v>734973</v>
      </c>
      <c r="BO6" s="216"/>
      <c r="BP6" s="216"/>
      <c r="BQ6" s="216"/>
      <c r="BR6" s="216"/>
      <c r="BS6" s="216"/>
      <c r="BT6" s="216"/>
      <c r="BU6" s="219"/>
      <c r="BV6" s="213">
        <v>623604</v>
      </c>
      <c r="BW6" s="216"/>
      <c r="BX6" s="216"/>
      <c r="BY6" s="216"/>
      <c r="BZ6" s="216"/>
      <c r="CA6" s="216"/>
      <c r="CB6" s="216"/>
      <c r="CC6" s="219"/>
      <c r="CD6" s="190" t="s">
        <v>173</v>
      </c>
      <c r="CE6" s="198"/>
      <c r="CF6" s="198"/>
      <c r="CG6" s="198"/>
      <c r="CH6" s="198"/>
      <c r="CI6" s="198"/>
      <c r="CJ6" s="198"/>
      <c r="CK6" s="198"/>
      <c r="CL6" s="198"/>
      <c r="CM6" s="198"/>
      <c r="CN6" s="198"/>
      <c r="CO6" s="198"/>
      <c r="CP6" s="198"/>
      <c r="CQ6" s="198"/>
      <c r="CR6" s="198"/>
      <c r="CS6" s="210"/>
      <c r="CT6" s="230">
        <v>100.4</v>
      </c>
      <c r="CU6" s="238"/>
      <c r="CV6" s="238"/>
      <c r="CW6" s="238"/>
      <c r="CX6" s="238"/>
      <c r="CY6" s="238"/>
      <c r="CZ6" s="238"/>
      <c r="DA6" s="246"/>
      <c r="DB6" s="230">
        <v>100.1</v>
      </c>
      <c r="DC6" s="238"/>
      <c r="DD6" s="238"/>
      <c r="DE6" s="238"/>
      <c r="DF6" s="238"/>
      <c r="DG6" s="238"/>
      <c r="DH6" s="238"/>
      <c r="DI6" s="246"/>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174</v>
      </c>
      <c r="AN7" s="59"/>
      <c r="AO7" s="59"/>
      <c r="AP7" s="59"/>
      <c r="AQ7" s="59"/>
      <c r="AR7" s="59"/>
      <c r="AS7" s="59"/>
      <c r="AT7" s="64"/>
      <c r="AU7" s="148" t="s">
        <v>66</v>
      </c>
      <c r="AV7" s="139"/>
      <c r="AW7" s="139"/>
      <c r="AX7" s="139"/>
      <c r="AY7" s="188" t="s">
        <v>175</v>
      </c>
      <c r="AZ7" s="196"/>
      <c r="BA7" s="196"/>
      <c r="BB7" s="196"/>
      <c r="BC7" s="196"/>
      <c r="BD7" s="196"/>
      <c r="BE7" s="196"/>
      <c r="BF7" s="196"/>
      <c r="BG7" s="196"/>
      <c r="BH7" s="196"/>
      <c r="BI7" s="196"/>
      <c r="BJ7" s="196"/>
      <c r="BK7" s="196"/>
      <c r="BL7" s="196"/>
      <c r="BM7" s="208"/>
      <c r="BN7" s="213">
        <v>11741</v>
      </c>
      <c r="BO7" s="216"/>
      <c r="BP7" s="216"/>
      <c r="BQ7" s="216"/>
      <c r="BR7" s="216"/>
      <c r="BS7" s="216"/>
      <c r="BT7" s="216"/>
      <c r="BU7" s="219"/>
      <c r="BV7" s="213">
        <v>2089</v>
      </c>
      <c r="BW7" s="216"/>
      <c r="BX7" s="216"/>
      <c r="BY7" s="216"/>
      <c r="BZ7" s="216"/>
      <c r="CA7" s="216"/>
      <c r="CB7" s="216"/>
      <c r="CC7" s="219"/>
      <c r="CD7" s="190" t="s">
        <v>176</v>
      </c>
      <c r="CE7" s="198"/>
      <c r="CF7" s="198"/>
      <c r="CG7" s="198"/>
      <c r="CH7" s="198"/>
      <c r="CI7" s="198"/>
      <c r="CJ7" s="198"/>
      <c r="CK7" s="198"/>
      <c r="CL7" s="198"/>
      <c r="CM7" s="198"/>
      <c r="CN7" s="198"/>
      <c r="CO7" s="198"/>
      <c r="CP7" s="198"/>
      <c r="CQ7" s="198"/>
      <c r="CR7" s="198"/>
      <c r="CS7" s="210"/>
      <c r="CT7" s="213">
        <v>9525852</v>
      </c>
      <c r="CU7" s="216"/>
      <c r="CV7" s="216"/>
      <c r="CW7" s="216"/>
      <c r="CX7" s="216"/>
      <c r="CY7" s="216"/>
      <c r="CZ7" s="216"/>
      <c r="DA7" s="219"/>
      <c r="DB7" s="213">
        <v>9582132</v>
      </c>
      <c r="DC7" s="216"/>
      <c r="DD7" s="216"/>
      <c r="DE7" s="216"/>
      <c r="DF7" s="216"/>
      <c r="DG7" s="216"/>
      <c r="DH7" s="216"/>
      <c r="DI7" s="219"/>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177</v>
      </c>
      <c r="AN8" s="59"/>
      <c r="AO8" s="59"/>
      <c r="AP8" s="59"/>
      <c r="AQ8" s="59"/>
      <c r="AR8" s="59"/>
      <c r="AS8" s="59"/>
      <c r="AT8" s="64"/>
      <c r="AU8" s="148" t="s">
        <v>66</v>
      </c>
      <c r="AV8" s="139"/>
      <c r="AW8" s="139"/>
      <c r="AX8" s="139"/>
      <c r="AY8" s="188" t="s">
        <v>180</v>
      </c>
      <c r="AZ8" s="196"/>
      <c r="BA8" s="196"/>
      <c r="BB8" s="196"/>
      <c r="BC8" s="196"/>
      <c r="BD8" s="196"/>
      <c r="BE8" s="196"/>
      <c r="BF8" s="196"/>
      <c r="BG8" s="196"/>
      <c r="BH8" s="196"/>
      <c r="BI8" s="196"/>
      <c r="BJ8" s="196"/>
      <c r="BK8" s="196"/>
      <c r="BL8" s="196"/>
      <c r="BM8" s="208"/>
      <c r="BN8" s="213">
        <v>723232</v>
      </c>
      <c r="BO8" s="216"/>
      <c r="BP8" s="216"/>
      <c r="BQ8" s="216"/>
      <c r="BR8" s="216"/>
      <c r="BS8" s="216"/>
      <c r="BT8" s="216"/>
      <c r="BU8" s="219"/>
      <c r="BV8" s="213">
        <v>621515</v>
      </c>
      <c r="BW8" s="216"/>
      <c r="BX8" s="216"/>
      <c r="BY8" s="216"/>
      <c r="BZ8" s="216"/>
      <c r="CA8" s="216"/>
      <c r="CB8" s="216"/>
      <c r="CC8" s="219"/>
      <c r="CD8" s="190" t="s">
        <v>181</v>
      </c>
      <c r="CE8" s="198"/>
      <c r="CF8" s="198"/>
      <c r="CG8" s="198"/>
      <c r="CH8" s="198"/>
      <c r="CI8" s="198"/>
      <c r="CJ8" s="198"/>
      <c r="CK8" s="198"/>
      <c r="CL8" s="198"/>
      <c r="CM8" s="198"/>
      <c r="CN8" s="198"/>
      <c r="CO8" s="198"/>
      <c r="CP8" s="198"/>
      <c r="CQ8" s="198"/>
      <c r="CR8" s="198"/>
      <c r="CS8" s="210"/>
      <c r="CT8" s="231">
        <v>0.33</v>
      </c>
      <c r="CU8" s="239"/>
      <c r="CV8" s="239"/>
      <c r="CW8" s="239"/>
      <c r="CX8" s="239"/>
      <c r="CY8" s="239"/>
      <c r="CZ8" s="239"/>
      <c r="DA8" s="247"/>
      <c r="DB8" s="231">
        <v>0.34</v>
      </c>
      <c r="DC8" s="239"/>
      <c r="DD8" s="239"/>
      <c r="DE8" s="239"/>
      <c r="DF8" s="239"/>
      <c r="DG8" s="239"/>
      <c r="DH8" s="239"/>
      <c r="DI8" s="247"/>
    </row>
    <row r="9" spans="1:119" ht="18.75" customHeight="1">
      <c r="A9" s="2"/>
      <c r="B9" s="10" t="s">
        <v>18</v>
      </c>
      <c r="C9" s="27"/>
      <c r="D9" s="27"/>
      <c r="E9" s="27"/>
      <c r="F9" s="27"/>
      <c r="G9" s="27"/>
      <c r="H9" s="27"/>
      <c r="I9" s="27"/>
      <c r="J9" s="27"/>
      <c r="K9" s="31"/>
      <c r="L9" s="66" t="s">
        <v>183</v>
      </c>
      <c r="M9" s="75"/>
      <c r="N9" s="75"/>
      <c r="O9" s="75"/>
      <c r="P9" s="75"/>
      <c r="Q9" s="87"/>
      <c r="R9" s="98">
        <v>33083</v>
      </c>
      <c r="S9" s="107"/>
      <c r="T9" s="107"/>
      <c r="U9" s="107"/>
      <c r="V9" s="117"/>
      <c r="W9" s="127" t="s">
        <v>185</v>
      </c>
      <c r="X9" s="137"/>
      <c r="Y9" s="137"/>
      <c r="Z9" s="137"/>
      <c r="AA9" s="137"/>
      <c r="AB9" s="137"/>
      <c r="AC9" s="137"/>
      <c r="AD9" s="137"/>
      <c r="AE9" s="137"/>
      <c r="AF9" s="137"/>
      <c r="AG9" s="137"/>
      <c r="AH9" s="137"/>
      <c r="AI9" s="137"/>
      <c r="AJ9" s="137"/>
      <c r="AK9" s="137"/>
      <c r="AL9" s="162"/>
      <c r="AM9" s="173" t="s">
        <v>186</v>
      </c>
      <c r="AN9" s="59"/>
      <c r="AO9" s="59"/>
      <c r="AP9" s="59"/>
      <c r="AQ9" s="59"/>
      <c r="AR9" s="59"/>
      <c r="AS9" s="59"/>
      <c r="AT9" s="64"/>
      <c r="AU9" s="148" t="s">
        <v>66</v>
      </c>
      <c r="AV9" s="139"/>
      <c r="AW9" s="139"/>
      <c r="AX9" s="139"/>
      <c r="AY9" s="188" t="s">
        <v>68</v>
      </c>
      <c r="AZ9" s="196"/>
      <c r="BA9" s="196"/>
      <c r="BB9" s="196"/>
      <c r="BC9" s="196"/>
      <c r="BD9" s="196"/>
      <c r="BE9" s="196"/>
      <c r="BF9" s="196"/>
      <c r="BG9" s="196"/>
      <c r="BH9" s="196"/>
      <c r="BI9" s="196"/>
      <c r="BJ9" s="196"/>
      <c r="BK9" s="196"/>
      <c r="BL9" s="196"/>
      <c r="BM9" s="208"/>
      <c r="BN9" s="213">
        <v>101717</v>
      </c>
      <c r="BO9" s="216"/>
      <c r="BP9" s="216"/>
      <c r="BQ9" s="216"/>
      <c r="BR9" s="216"/>
      <c r="BS9" s="216"/>
      <c r="BT9" s="216"/>
      <c r="BU9" s="219"/>
      <c r="BV9" s="213">
        <v>-32998</v>
      </c>
      <c r="BW9" s="216"/>
      <c r="BX9" s="216"/>
      <c r="BY9" s="216"/>
      <c r="BZ9" s="216"/>
      <c r="CA9" s="216"/>
      <c r="CB9" s="216"/>
      <c r="CC9" s="219"/>
      <c r="CD9" s="190" t="s">
        <v>64</v>
      </c>
      <c r="CE9" s="198"/>
      <c r="CF9" s="198"/>
      <c r="CG9" s="198"/>
      <c r="CH9" s="198"/>
      <c r="CI9" s="198"/>
      <c r="CJ9" s="198"/>
      <c r="CK9" s="198"/>
      <c r="CL9" s="198"/>
      <c r="CM9" s="198"/>
      <c r="CN9" s="198"/>
      <c r="CO9" s="198"/>
      <c r="CP9" s="198"/>
      <c r="CQ9" s="198"/>
      <c r="CR9" s="198"/>
      <c r="CS9" s="210"/>
      <c r="CT9" s="229">
        <v>17.100000000000001</v>
      </c>
      <c r="CU9" s="237"/>
      <c r="CV9" s="237"/>
      <c r="CW9" s="237"/>
      <c r="CX9" s="237"/>
      <c r="CY9" s="237"/>
      <c r="CZ9" s="237"/>
      <c r="DA9" s="245"/>
      <c r="DB9" s="229">
        <v>16.100000000000001</v>
      </c>
      <c r="DC9" s="237"/>
      <c r="DD9" s="237"/>
      <c r="DE9" s="237"/>
      <c r="DF9" s="237"/>
      <c r="DG9" s="237"/>
      <c r="DH9" s="237"/>
      <c r="DI9" s="245"/>
    </row>
    <row r="10" spans="1:119" ht="18.75" customHeight="1">
      <c r="A10" s="2"/>
      <c r="B10" s="10"/>
      <c r="C10" s="27"/>
      <c r="D10" s="27"/>
      <c r="E10" s="27"/>
      <c r="F10" s="27"/>
      <c r="G10" s="27"/>
      <c r="H10" s="27"/>
      <c r="I10" s="27"/>
      <c r="J10" s="27"/>
      <c r="K10" s="31"/>
      <c r="L10" s="53" t="s">
        <v>188</v>
      </c>
      <c r="M10" s="59"/>
      <c r="N10" s="59"/>
      <c r="O10" s="59"/>
      <c r="P10" s="59"/>
      <c r="Q10" s="64"/>
      <c r="R10" s="73">
        <v>34442</v>
      </c>
      <c r="S10" s="81"/>
      <c r="T10" s="81"/>
      <c r="U10" s="81"/>
      <c r="V10" s="118"/>
      <c r="W10" s="128"/>
      <c r="X10" s="55"/>
      <c r="Y10" s="55"/>
      <c r="Z10" s="55"/>
      <c r="AA10" s="55"/>
      <c r="AB10" s="55"/>
      <c r="AC10" s="55"/>
      <c r="AD10" s="55"/>
      <c r="AE10" s="55"/>
      <c r="AF10" s="55"/>
      <c r="AG10" s="55"/>
      <c r="AH10" s="55"/>
      <c r="AI10" s="55"/>
      <c r="AJ10" s="55"/>
      <c r="AK10" s="55"/>
      <c r="AL10" s="163"/>
      <c r="AM10" s="173" t="s">
        <v>190</v>
      </c>
      <c r="AN10" s="59"/>
      <c r="AO10" s="59"/>
      <c r="AP10" s="59"/>
      <c r="AQ10" s="59"/>
      <c r="AR10" s="59"/>
      <c r="AS10" s="59"/>
      <c r="AT10" s="64"/>
      <c r="AU10" s="148" t="s">
        <v>66</v>
      </c>
      <c r="AV10" s="139"/>
      <c r="AW10" s="139"/>
      <c r="AX10" s="139"/>
      <c r="AY10" s="188" t="s">
        <v>192</v>
      </c>
      <c r="AZ10" s="196"/>
      <c r="BA10" s="196"/>
      <c r="BB10" s="196"/>
      <c r="BC10" s="196"/>
      <c r="BD10" s="196"/>
      <c r="BE10" s="196"/>
      <c r="BF10" s="196"/>
      <c r="BG10" s="196"/>
      <c r="BH10" s="196"/>
      <c r="BI10" s="196"/>
      <c r="BJ10" s="196"/>
      <c r="BK10" s="196"/>
      <c r="BL10" s="196"/>
      <c r="BM10" s="208"/>
      <c r="BN10" s="213">
        <v>274552</v>
      </c>
      <c r="BO10" s="216"/>
      <c r="BP10" s="216"/>
      <c r="BQ10" s="216"/>
      <c r="BR10" s="216"/>
      <c r="BS10" s="216"/>
      <c r="BT10" s="216"/>
      <c r="BU10" s="219"/>
      <c r="BV10" s="213">
        <v>82945</v>
      </c>
      <c r="BW10" s="216"/>
      <c r="BX10" s="216"/>
      <c r="BY10" s="216"/>
      <c r="BZ10" s="216"/>
      <c r="CA10" s="216"/>
      <c r="CB10" s="216"/>
      <c r="CC10" s="219"/>
      <c r="CD10" s="221" t="s">
        <v>193</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row>
    <row r="11" spans="1:119" ht="18.75" customHeight="1">
      <c r="A11" s="2"/>
      <c r="B11" s="10"/>
      <c r="C11" s="27"/>
      <c r="D11" s="27"/>
      <c r="E11" s="27"/>
      <c r="F11" s="27"/>
      <c r="G11" s="27"/>
      <c r="H11" s="27"/>
      <c r="I11" s="27"/>
      <c r="J11" s="27"/>
      <c r="K11" s="31"/>
      <c r="L11" s="54" t="s">
        <v>196</v>
      </c>
      <c r="M11" s="60"/>
      <c r="N11" s="60"/>
      <c r="O11" s="60"/>
      <c r="P11" s="60"/>
      <c r="Q11" s="65"/>
      <c r="R11" s="99" t="s">
        <v>197</v>
      </c>
      <c r="S11" s="108"/>
      <c r="T11" s="108"/>
      <c r="U11" s="108"/>
      <c r="V11" s="119"/>
      <c r="W11" s="128"/>
      <c r="X11" s="55"/>
      <c r="Y11" s="55"/>
      <c r="Z11" s="55"/>
      <c r="AA11" s="55"/>
      <c r="AB11" s="55"/>
      <c r="AC11" s="55"/>
      <c r="AD11" s="55"/>
      <c r="AE11" s="55"/>
      <c r="AF11" s="55"/>
      <c r="AG11" s="55"/>
      <c r="AH11" s="55"/>
      <c r="AI11" s="55"/>
      <c r="AJ11" s="55"/>
      <c r="AK11" s="55"/>
      <c r="AL11" s="163"/>
      <c r="AM11" s="173" t="s">
        <v>198</v>
      </c>
      <c r="AN11" s="59"/>
      <c r="AO11" s="59"/>
      <c r="AP11" s="59"/>
      <c r="AQ11" s="59"/>
      <c r="AR11" s="59"/>
      <c r="AS11" s="59"/>
      <c r="AT11" s="64"/>
      <c r="AU11" s="148" t="s">
        <v>66</v>
      </c>
      <c r="AV11" s="139"/>
      <c r="AW11" s="139"/>
      <c r="AX11" s="139"/>
      <c r="AY11" s="188" t="s">
        <v>199</v>
      </c>
      <c r="AZ11" s="196"/>
      <c r="BA11" s="196"/>
      <c r="BB11" s="196"/>
      <c r="BC11" s="196"/>
      <c r="BD11" s="196"/>
      <c r="BE11" s="196"/>
      <c r="BF11" s="196"/>
      <c r="BG11" s="196"/>
      <c r="BH11" s="196"/>
      <c r="BI11" s="196"/>
      <c r="BJ11" s="196"/>
      <c r="BK11" s="196"/>
      <c r="BL11" s="196"/>
      <c r="BM11" s="208"/>
      <c r="BN11" s="213">
        <v>217394</v>
      </c>
      <c r="BO11" s="216"/>
      <c r="BP11" s="216"/>
      <c r="BQ11" s="216"/>
      <c r="BR11" s="216"/>
      <c r="BS11" s="216"/>
      <c r="BT11" s="216"/>
      <c r="BU11" s="219"/>
      <c r="BV11" s="213">
        <v>117000</v>
      </c>
      <c r="BW11" s="216"/>
      <c r="BX11" s="216"/>
      <c r="BY11" s="216"/>
      <c r="BZ11" s="216"/>
      <c r="CA11" s="216"/>
      <c r="CB11" s="216"/>
      <c r="CC11" s="219"/>
      <c r="CD11" s="190" t="s">
        <v>202</v>
      </c>
      <c r="CE11" s="198"/>
      <c r="CF11" s="198"/>
      <c r="CG11" s="198"/>
      <c r="CH11" s="198"/>
      <c r="CI11" s="198"/>
      <c r="CJ11" s="198"/>
      <c r="CK11" s="198"/>
      <c r="CL11" s="198"/>
      <c r="CM11" s="198"/>
      <c r="CN11" s="198"/>
      <c r="CO11" s="198"/>
      <c r="CP11" s="198"/>
      <c r="CQ11" s="198"/>
      <c r="CR11" s="198"/>
      <c r="CS11" s="210"/>
      <c r="CT11" s="231" t="s">
        <v>203</v>
      </c>
      <c r="CU11" s="239"/>
      <c r="CV11" s="239"/>
      <c r="CW11" s="239"/>
      <c r="CX11" s="239"/>
      <c r="CY11" s="239"/>
      <c r="CZ11" s="239"/>
      <c r="DA11" s="247"/>
      <c r="DB11" s="231" t="s">
        <v>203</v>
      </c>
      <c r="DC11" s="239"/>
      <c r="DD11" s="239"/>
      <c r="DE11" s="239"/>
      <c r="DF11" s="239"/>
      <c r="DG11" s="239"/>
      <c r="DH11" s="239"/>
      <c r="DI11" s="247"/>
    </row>
    <row r="12" spans="1:119" ht="18.75" customHeight="1">
      <c r="A12" s="2"/>
      <c r="B12" s="11" t="s">
        <v>205</v>
      </c>
      <c r="C12" s="28"/>
      <c r="D12" s="28"/>
      <c r="E12" s="28"/>
      <c r="F12" s="28"/>
      <c r="G12" s="28"/>
      <c r="H12" s="28"/>
      <c r="I12" s="28"/>
      <c r="J12" s="28"/>
      <c r="K12" s="61"/>
      <c r="L12" s="67" t="s">
        <v>206</v>
      </c>
      <c r="M12" s="76"/>
      <c r="N12" s="76"/>
      <c r="O12" s="76"/>
      <c r="P12" s="76"/>
      <c r="Q12" s="88"/>
      <c r="R12" s="100">
        <v>32963</v>
      </c>
      <c r="S12" s="109"/>
      <c r="T12" s="109"/>
      <c r="U12" s="109"/>
      <c r="V12" s="120"/>
      <c r="W12" s="132" t="s">
        <v>5</v>
      </c>
      <c r="X12" s="139"/>
      <c r="Y12" s="139"/>
      <c r="Z12" s="139"/>
      <c r="AA12" s="139"/>
      <c r="AB12" s="144"/>
      <c r="AC12" s="148" t="s">
        <v>21</v>
      </c>
      <c r="AD12" s="139"/>
      <c r="AE12" s="139"/>
      <c r="AF12" s="139"/>
      <c r="AG12" s="144"/>
      <c r="AH12" s="148" t="s">
        <v>207</v>
      </c>
      <c r="AI12" s="139"/>
      <c r="AJ12" s="139"/>
      <c r="AK12" s="139"/>
      <c r="AL12" s="168"/>
      <c r="AM12" s="173" t="s">
        <v>208</v>
      </c>
      <c r="AN12" s="59"/>
      <c r="AO12" s="59"/>
      <c r="AP12" s="59"/>
      <c r="AQ12" s="59"/>
      <c r="AR12" s="59"/>
      <c r="AS12" s="59"/>
      <c r="AT12" s="64"/>
      <c r="AU12" s="148" t="s">
        <v>66</v>
      </c>
      <c r="AV12" s="139"/>
      <c r="AW12" s="139"/>
      <c r="AX12" s="139"/>
      <c r="AY12" s="188" t="s">
        <v>211</v>
      </c>
      <c r="AZ12" s="196"/>
      <c r="BA12" s="196"/>
      <c r="BB12" s="196"/>
      <c r="BC12" s="196"/>
      <c r="BD12" s="196"/>
      <c r="BE12" s="196"/>
      <c r="BF12" s="196"/>
      <c r="BG12" s="196"/>
      <c r="BH12" s="196"/>
      <c r="BI12" s="196"/>
      <c r="BJ12" s="196"/>
      <c r="BK12" s="196"/>
      <c r="BL12" s="196"/>
      <c r="BM12" s="208"/>
      <c r="BN12" s="213">
        <v>440000</v>
      </c>
      <c r="BO12" s="216"/>
      <c r="BP12" s="216"/>
      <c r="BQ12" s="216"/>
      <c r="BR12" s="216"/>
      <c r="BS12" s="216"/>
      <c r="BT12" s="216"/>
      <c r="BU12" s="219"/>
      <c r="BV12" s="213">
        <v>230000</v>
      </c>
      <c r="BW12" s="216"/>
      <c r="BX12" s="216"/>
      <c r="BY12" s="216"/>
      <c r="BZ12" s="216"/>
      <c r="CA12" s="216"/>
      <c r="CB12" s="216"/>
      <c r="CC12" s="219"/>
      <c r="CD12" s="190" t="s">
        <v>212</v>
      </c>
      <c r="CE12" s="198"/>
      <c r="CF12" s="198"/>
      <c r="CG12" s="198"/>
      <c r="CH12" s="198"/>
      <c r="CI12" s="198"/>
      <c r="CJ12" s="198"/>
      <c r="CK12" s="198"/>
      <c r="CL12" s="198"/>
      <c r="CM12" s="198"/>
      <c r="CN12" s="198"/>
      <c r="CO12" s="198"/>
      <c r="CP12" s="198"/>
      <c r="CQ12" s="198"/>
      <c r="CR12" s="198"/>
      <c r="CS12" s="210"/>
      <c r="CT12" s="231" t="s">
        <v>203</v>
      </c>
      <c r="CU12" s="239"/>
      <c r="CV12" s="239"/>
      <c r="CW12" s="239"/>
      <c r="CX12" s="239"/>
      <c r="CY12" s="239"/>
      <c r="CZ12" s="239"/>
      <c r="DA12" s="247"/>
      <c r="DB12" s="231" t="s">
        <v>203</v>
      </c>
      <c r="DC12" s="239"/>
      <c r="DD12" s="239"/>
      <c r="DE12" s="239"/>
      <c r="DF12" s="239"/>
      <c r="DG12" s="239"/>
      <c r="DH12" s="239"/>
      <c r="DI12" s="247"/>
    </row>
    <row r="13" spans="1:119" ht="18.75" customHeight="1">
      <c r="A13" s="2"/>
      <c r="B13" s="12"/>
      <c r="C13" s="29"/>
      <c r="D13" s="29"/>
      <c r="E13" s="29"/>
      <c r="F13" s="29"/>
      <c r="G13" s="29"/>
      <c r="H13" s="29"/>
      <c r="I13" s="29"/>
      <c r="J13" s="29"/>
      <c r="K13" s="62"/>
      <c r="L13" s="68"/>
      <c r="M13" s="77" t="s">
        <v>214</v>
      </c>
      <c r="N13" s="83"/>
      <c r="O13" s="83"/>
      <c r="P13" s="83"/>
      <c r="Q13" s="89"/>
      <c r="R13" s="101">
        <v>32890</v>
      </c>
      <c r="S13" s="110"/>
      <c r="T13" s="110"/>
      <c r="U13" s="110"/>
      <c r="V13" s="121"/>
      <c r="W13" s="130" t="s">
        <v>215</v>
      </c>
      <c r="X13" s="57"/>
      <c r="Y13" s="57"/>
      <c r="Z13" s="57"/>
      <c r="AA13" s="57"/>
      <c r="AB13" s="25"/>
      <c r="AC13" s="73">
        <v>933</v>
      </c>
      <c r="AD13" s="81"/>
      <c r="AE13" s="81"/>
      <c r="AF13" s="81"/>
      <c r="AG13" s="85"/>
      <c r="AH13" s="73">
        <v>1035</v>
      </c>
      <c r="AI13" s="81"/>
      <c r="AJ13" s="81"/>
      <c r="AK13" s="81"/>
      <c r="AL13" s="118"/>
      <c r="AM13" s="173" t="s">
        <v>217</v>
      </c>
      <c r="AN13" s="59"/>
      <c r="AO13" s="59"/>
      <c r="AP13" s="59"/>
      <c r="AQ13" s="59"/>
      <c r="AR13" s="59"/>
      <c r="AS13" s="59"/>
      <c r="AT13" s="64"/>
      <c r="AU13" s="148" t="s">
        <v>219</v>
      </c>
      <c r="AV13" s="139"/>
      <c r="AW13" s="139"/>
      <c r="AX13" s="139"/>
      <c r="AY13" s="188" t="s">
        <v>222</v>
      </c>
      <c r="AZ13" s="196"/>
      <c r="BA13" s="196"/>
      <c r="BB13" s="196"/>
      <c r="BC13" s="196"/>
      <c r="BD13" s="196"/>
      <c r="BE13" s="196"/>
      <c r="BF13" s="196"/>
      <c r="BG13" s="196"/>
      <c r="BH13" s="196"/>
      <c r="BI13" s="196"/>
      <c r="BJ13" s="196"/>
      <c r="BK13" s="196"/>
      <c r="BL13" s="196"/>
      <c r="BM13" s="208"/>
      <c r="BN13" s="213">
        <v>153663</v>
      </c>
      <c r="BO13" s="216"/>
      <c r="BP13" s="216"/>
      <c r="BQ13" s="216"/>
      <c r="BR13" s="216"/>
      <c r="BS13" s="216"/>
      <c r="BT13" s="216"/>
      <c r="BU13" s="219"/>
      <c r="BV13" s="213">
        <v>-63053</v>
      </c>
      <c r="BW13" s="216"/>
      <c r="BX13" s="216"/>
      <c r="BY13" s="216"/>
      <c r="BZ13" s="216"/>
      <c r="CA13" s="216"/>
      <c r="CB13" s="216"/>
      <c r="CC13" s="219"/>
      <c r="CD13" s="190" t="s">
        <v>223</v>
      </c>
      <c r="CE13" s="198"/>
      <c r="CF13" s="198"/>
      <c r="CG13" s="198"/>
      <c r="CH13" s="198"/>
      <c r="CI13" s="198"/>
      <c r="CJ13" s="198"/>
      <c r="CK13" s="198"/>
      <c r="CL13" s="198"/>
      <c r="CM13" s="198"/>
      <c r="CN13" s="198"/>
      <c r="CO13" s="198"/>
      <c r="CP13" s="198"/>
      <c r="CQ13" s="198"/>
      <c r="CR13" s="198"/>
      <c r="CS13" s="210"/>
      <c r="CT13" s="229">
        <v>6.9</v>
      </c>
      <c r="CU13" s="237"/>
      <c r="CV13" s="237"/>
      <c r="CW13" s="237"/>
      <c r="CX13" s="237"/>
      <c r="CY13" s="237"/>
      <c r="CZ13" s="237"/>
      <c r="DA13" s="245"/>
      <c r="DB13" s="229">
        <v>6.6</v>
      </c>
      <c r="DC13" s="237"/>
      <c r="DD13" s="237"/>
      <c r="DE13" s="237"/>
      <c r="DF13" s="237"/>
      <c r="DG13" s="237"/>
      <c r="DH13" s="237"/>
      <c r="DI13" s="245"/>
    </row>
    <row r="14" spans="1:119" ht="18.75" customHeight="1">
      <c r="A14" s="2"/>
      <c r="B14" s="12"/>
      <c r="C14" s="29"/>
      <c r="D14" s="29"/>
      <c r="E14" s="29"/>
      <c r="F14" s="29"/>
      <c r="G14" s="29"/>
      <c r="H14" s="29"/>
      <c r="I14" s="29"/>
      <c r="J14" s="29"/>
      <c r="K14" s="62"/>
      <c r="L14" s="69" t="s">
        <v>224</v>
      </c>
      <c r="M14" s="78"/>
      <c r="N14" s="78"/>
      <c r="O14" s="78"/>
      <c r="P14" s="78"/>
      <c r="Q14" s="90"/>
      <c r="R14" s="101">
        <v>33213</v>
      </c>
      <c r="S14" s="110"/>
      <c r="T14" s="110"/>
      <c r="U14" s="110"/>
      <c r="V14" s="121"/>
      <c r="W14" s="129"/>
      <c r="X14" s="58"/>
      <c r="Y14" s="58"/>
      <c r="Z14" s="58"/>
      <c r="AA14" s="58"/>
      <c r="AB14" s="24"/>
      <c r="AC14" s="149">
        <v>6.2</v>
      </c>
      <c r="AD14" s="155"/>
      <c r="AE14" s="155"/>
      <c r="AF14" s="155"/>
      <c r="AG14" s="157"/>
      <c r="AH14" s="149">
        <v>6.7</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229</v>
      </c>
      <c r="CE14" s="199"/>
      <c r="CF14" s="199"/>
      <c r="CG14" s="199"/>
      <c r="CH14" s="199"/>
      <c r="CI14" s="199"/>
      <c r="CJ14" s="199"/>
      <c r="CK14" s="199"/>
      <c r="CL14" s="199"/>
      <c r="CM14" s="199"/>
      <c r="CN14" s="199"/>
      <c r="CO14" s="199"/>
      <c r="CP14" s="199"/>
      <c r="CQ14" s="199"/>
      <c r="CR14" s="199"/>
      <c r="CS14" s="211"/>
      <c r="CT14" s="233">
        <v>58.4</v>
      </c>
      <c r="CU14" s="241"/>
      <c r="CV14" s="241"/>
      <c r="CW14" s="241"/>
      <c r="CX14" s="241"/>
      <c r="CY14" s="241"/>
      <c r="CZ14" s="241"/>
      <c r="DA14" s="249"/>
      <c r="DB14" s="233">
        <v>61.1</v>
      </c>
      <c r="DC14" s="241"/>
      <c r="DD14" s="241"/>
      <c r="DE14" s="241"/>
      <c r="DF14" s="241"/>
      <c r="DG14" s="241"/>
      <c r="DH14" s="241"/>
      <c r="DI14" s="249"/>
    </row>
    <row r="15" spans="1:119" ht="18.75" customHeight="1">
      <c r="A15" s="2"/>
      <c r="B15" s="12"/>
      <c r="C15" s="29"/>
      <c r="D15" s="29"/>
      <c r="E15" s="29"/>
      <c r="F15" s="29"/>
      <c r="G15" s="29"/>
      <c r="H15" s="29"/>
      <c r="I15" s="29"/>
      <c r="J15" s="29"/>
      <c r="K15" s="62"/>
      <c r="L15" s="68"/>
      <c r="M15" s="77" t="s">
        <v>214</v>
      </c>
      <c r="N15" s="83"/>
      <c r="O15" s="83"/>
      <c r="P15" s="83"/>
      <c r="Q15" s="89"/>
      <c r="R15" s="101">
        <v>33165</v>
      </c>
      <c r="S15" s="110"/>
      <c r="T15" s="110"/>
      <c r="U15" s="110"/>
      <c r="V15" s="121"/>
      <c r="W15" s="130" t="s">
        <v>7</v>
      </c>
      <c r="X15" s="57"/>
      <c r="Y15" s="57"/>
      <c r="Z15" s="57"/>
      <c r="AA15" s="57"/>
      <c r="AB15" s="25"/>
      <c r="AC15" s="73">
        <v>4068</v>
      </c>
      <c r="AD15" s="81"/>
      <c r="AE15" s="81"/>
      <c r="AF15" s="81"/>
      <c r="AG15" s="85"/>
      <c r="AH15" s="73">
        <v>4243</v>
      </c>
      <c r="AI15" s="81"/>
      <c r="AJ15" s="81"/>
      <c r="AK15" s="81"/>
      <c r="AL15" s="118"/>
      <c r="AM15" s="173"/>
      <c r="AN15" s="59"/>
      <c r="AO15" s="59"/>
      <c r="AP15" s="59"/>
      <c r="AQ15" s="59"/>
      <c r="AR15" s="59"/>
      <c r="AS15" s="59"/>
      <c r="AT15" s="64"/>
      <c r="AU15" s="148"/>
      <c r="AV15" s="139"/>
      <c r="AW15" s="139"/>
      <c r="AX15" s="139"/>
      <c r="AY15" s="187" t="s">
        <v>231</v>
      </c>
      <c r="AZ15" s="195"/>
      <c r="BA15" s="195"/>
      <c r="BB15" s="195"/>
      <c r="BC15" s="195"/>
      <c r="BD15" s="195"/>
      <c r="BE15" s="195"/>
      <c r="BF15" s="195"/>
      <c r="BG15" s="195"/>
      <c r="BH15" s="195"/>
      <c r="BI15" s="195"/>
      <c r="BJ15" s="195"/>
      <c r="BK15" s="195"/>
      <c r="BL15" s="195"/>
      <c r="BM15" s="207"/>
      <c r="BN15" s="212">
        <v>2697722</v>
      </c>
      <c r="BO15" s="215"/>
      <c r="BP15" s="215"/>
      <c r="BQ15" s="215"/>
      <c r="BR15" s="215"/>
      <c r="BS15" s="215"/>
      <c r="BT15" s="215"/>
      <c r="BU15" s="218"/>
      <c r="BV15" s="212">
        <v>2672103</v>
      </c>
      <c r="BW15" s="215"/>
      <c r="BX15" s="215"/>
      <c r="BY15" s="215"/>
      <c r="BZ15" s="215"/>
      <c r="CA15" s="215"/>
      <c r="CB15" s="215"/>
      <c r="CC15" s="218"/>
      <c r="CD15" s="221" t="s">
        <v>213</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row>
    <row r="16" spans="1:119" ht="18.75" customHeight="1">
      <c r="A16" s="2"/>
      <c r="B16" s="12"/>
      <c r="C16" s="29"/>
      <c r="D16" s="29"/>
      <c r="E16" s="29"/>
      <c r="F16" s="29"/>
      <c r="G16" s="29"/>
      <c r="H16" s="29"/>
      <c r="I16" s="29"/>
      <c r="J16" s="29"/>
      <c r="K16" s="62"/>
      <c r="L16" s="69" t="s">
        <v>47</v>
      </c>
      <c r="M16" s="79"/>
      <c r="N16" s="79"/>
      <c r="O16" s="79"/>
      <c r="P16" s="79"/>
      <c r="Q16" s="91"/>
      <c r="R16" s="102" t="s">
        <v>232</v>
      </c>
      <c r="S16" s="111"/>
      <c r="T16" s="111"/>
      <c r="U16" s="111"/>
      <c r="V16" s="122"/>
      <c r="W16" s="129"/>
      <c r="X16" s="58"/>
      <c r="Y16" s="58"/>
      <c r="Z16" s="58"/>
      <c r="AA16" s="58"/>
      <c r="AB16" s="24"/>
      <c r="AC16" s="149">
        <v>26.9</v>
      </c>
      <c r="AD16" s="155"/>
      <c r="AE16" s="155"/>
      <c r="AF16" s="155"/>
      <c r="AG16" s="157"/>
      <c r="AH16" s="149">
        <v>27.4</v>
      </c>
      <c r="AI16" s="155"/>
      <c r="AJ16" s="155"/>
      <c r="AK16" s="155"/>
      <c r="AL16" s="169"/>
      <c r="AM16" s="173"/>
      <c r="AN16" s="59"/>
      <c r="AO16" s="59"/>
      <c r="AP16" s="59"/>
      <c r="AQ16" s="59"/>
      <c r="AR16" s="59"/>
      <c r="AS16" s="59"/>
      <c r="AT16" s="64"/>
      <c r="AU16" s="148"/>
      <c r="AV16" s="139"/>
      <c r="AW16" s="139"/>
      <c r="AX16" s="139"/>
      <c r="AY16" s="188" t="s">
        <v>109</v>
      </c>
      <c r="AZ16" s="196"/>
      <c r="BA16" s="196"/>
      <c r="BB16" s="196"/>
      <c r="BC16" s="196"/>
      <c r="BD16" s="196"/>
      <c r="BE16" s="196"/>
      <c r="BF16" s="196"/>
      <c r="BG16" s="196"/>
      <c r="BH16" s="196"/>
      <c r="BI16" s="196"/>
      <c r="BJ16" s="196"/>
      <c r="BK16" s="196"/>
      <c r="BL16" s="196"/>
      <c r="BM16" s="208"/>
      <c r="BN16" s="213">
        <v>8254322</v>
      </c>
      <c r="BO16" s="216"/>
      <c r="BP16" s="216"/>
      <c r="BQ16" s="216"/>
      <c r="BR16" s="216"/>
      <c r="BS16" s="216"/>
      <c r="BT16" s="216"/>
      <c r="BU16" s="219"/>
      <c r="BV16" s="213">
        <v>8162802</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row>
    <row r="17" spans="1:113" ht="18.75" customHeight="1">
      <c r="A17" s="2"/>
      <c r="B17" s="13"/>
      <c r="C17" s="30"/>
      <c r="D17" s="30"/>
      <c r="E17" s="30"/>
      <c r="F17" s="30"/>
      <c r="G17" s="30"/>
      <c r="H17" s="30"/>
      <c r="I17" s="30"/>
      <c r="J17" s="30"/>
      <c r="K17" s="63"/>
      <c r="L17" s="70"/>
      <c r="M17" s="80" t="s">
        <v>104</v>
      </c>
      <c r="N17" s="84"/>
      <c r="O17" s="84"/>
      <c r="P17" s="84"/>
      <c r="Q17" s="92"/>
      <c r="R17" s="102" t="s">
        <v>232</v>
      </c>
      <c r="S17" s="111"/>
      <c r="T17" s="111"/>
      <c r="U17" s="111"/>
      <c r="V17" s="122"/>
      <c r="W17" s="130" t="s">
        <v>97</v>
      </c>
      <c r="X17" s="57"/>
      <c r="Y17" s="57"/>
      <c r="Z17" s="57"/>
      <c r="AA17" s="57"/>
      <c r="AB17" s="25"/>
      <c r="AC17" s="73">
        <v>10137</v>
      </c>
      <c r="AD17" s="81"/>
      <c r="AE17" s="81"/>
      <c r="AF17" s="81"/>
      <c r="AG17" s="85"/>
      <c r="AH17" s="73">
        <v>10195</v>
      </c>
      <c r="AI17" s="81"/>
      <c r="AJ17" s="81"/>
      <c r="AK17" s="81"/>
      <c r="AL17" s="118"/>
      <c r="AM17" s="173"/>
      <c r="AN17" s="59"/>
      <c r="AO17" s="59"/>
      <c r="AP17" s="59"/>
      <c r="AQ17" s="59"/>
      <c r="AR17" s="59"/>
      <c r="AS17" s="59"/>
      <c r="AT17" s="64"/>
      <c r="AU17" s="148"/>
      <c r="AV17" s="139"/>
      <c r="AW17" s="139"/>
      <c r="AX17" s="139"/>
      <c r="AY17" s="188" t="s">
        <v>233</v>
      </c>
      <c r="AZ17" s="196"/>
      <c r="BA17" s="196"/>
      <c r="BB17" s="196"/>
      <c r="BC17" s="196"/>
      <c r="BD17" s="196"/>
      <c r="BE17" s="196"/>
      <c r="BF17" s="196"/>
      <c r="BG17" s="196"/>
      <c r="BH17" s="196"/>
      <c r="BI17" s="196"/>
      <c r="BJ17" s="196"/>
      <c r="BK17" s="196"/>
      <c r="BL17" s="196"/>
      <c r="BM17" s="208"/>
      <c r="BN17" s="213">
        <v>3366137</v>
      </c>
      <c r="BO17" s="216"/>
      <c r="BP17" s="216"/>
      <c r="BQ17" s="216"/>
      <c r="BR17" s="216"/>
      <c r="BS17" s="216"/>
      <c r="BT17" s="216"/>
      <c r="BU17" s="219"/>
      <c r="BV17" s="213">
        <v>3333241</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row>
    <row r="18" spans="1:113" ht="18.75" customHeight="1">
      <c r="A18" s="2"/>
      <c r="B18" s="14" t="s">
        <v>234</v>
      </c>
      <c r="C18" s="31"/>
      <c r="D18" s="31"/>
      <c r="E18" s="50"/>
      <c r="F18" s="50"/>
      <c r="G18" s="50"/>
      <c r="H18" s="50"/>
      <c r="I18" s="50"/>
      <c r="J18" s="50"/>
      <c r="K18" s="50"/>
      <c r="L18" s="71">
        <v>97.72</v>
      </c>
      <c r="M18" s="71"/>
      <c r="N18" s="71"/>
      <c r="O18" s="71"/>
      <c r="P18" s="71"/>
      <c r="Q18" s="71"/>
      <c r="R18" s="103"/>
      <c r="S18" s="103"/>
      <c r="T18" s="103"/>
      <c r="U18" s="103"/>
      <c r="V18" s="123"/>
      <c r="W18" s="131"/>
      <c r="X18" s="138"/>
      <c r="Y18" s="138"/>
      <c r="Z18" s="138"/>
      <c r="AA18" s="138"/>
      <c r="AB18" s="26"/>
      <c r="AC18" s="150">
        <v>67</v>
      </c>
      <c r="AD18" s="156"/>
      <c r="AE18" s="156"/>
      <c r="AF18" s="156"/>
      <c r="AG18" s="158"/>
      <c r="AH18" s="150">
        <v>65.900000000000006</v>
      </c>
      <c r="AI18" s="156"/>
      <c r="AJ18" s="156"/>
      <c r="AK18" s="156"/>
      <c r="AL18" s="170"/>
      <c r="AM18" s="173"/>
      <c r="AN18" s="59"/>
      <c r="AO18" s="59"/>
      <c r="AP18" s="59"/>
      <c r="AQ18" s="59"/>
      <c r="AR18" s="59"/>
      <c r="AS18" s="59"/>
      <c r="AT18" s="64"/>
      <c r="AU18" s="148"/>
      <c r="AV18" s="139"/>
      <c r="AW18" s="139"/>
      <c r="AX18" s="139"/>
      <c r="AY18" s="188" t="s">
        <v>236</v>
      </c>
      <c r="AZ18" s="196"/>
      <c r="BA18" s="196"/>
      <c r="BB18" s="196"/>
      <c r="BC18" s="196"/>
      <c r="BD18" s="196"/>
      <c r="BE18" s="196"/>
      <c r="BF18" s="196"/>
      <c r="BG18" s="196"/>
      <c r="BH18" s="196"/>
      <c r="BI18" s="196"/>
      <c r="BJ18" s="196"/>
      <c r="BK18" s="196"/>
      <c r="BL18" s="196"/>
      <c r="BM18" s="208"/>
      <c r="BN18" s="213">
        <v>9247741</v>
      </c>
      <c r="BO18" s="216"/>
      <c r="BP18" s="216"/>
      <c r="BQ18" s="216"/>
      <c r="BR18" s="216"/>
      <c r="BS18" s="216"/>
      <c r="BT18" s="216"/>
      <c r="BU18" s="219"/>
      <c r="BV18" s="213">
        <v>9260244</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row>
    <row r="19" spans="1:113" ht="18.75" customHeight="1">
      <c r="A19" s="2"/>
      <c r="B19" s="14" t="s">
        <v>63</v>
      </c>
      <c r="C19" s="31"/>
      <c r="D19" s="31"/>
      <c r="E19" s="50"/>
      <c r="F19" s="50"/>
      <c r="G19" s="50"/>
      <c r="H19" s="50"/>
      <c r="I19" s="50"/>
      <c r="J19" s="50"/>
      <c r="K19" s="50"/>
      <c r="L19" s="72">
        <v>339</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238</v>
      </c>
      <c r="AZ19" s="196"/>
      <c r="BA19" s="196"/>
      <c r="BB19" s="196"/>
      <c r="BC19" s="196"/>
      <c r="BD19" s="196"/>
      <c r="BE19" s="196"/>
      <c r="BF19" s="196"/>
      <c r="BG19" s="196"/>
      <c r="BH19" s="196"/>
      <c r="BI19" s="196"/>
      <c r="BJ19" s="196"/>
      <c r="BK19" s="196"/>
      <c r="BL19" s="196"/>
      <c r="BM19" s="208"/>
      <c r="BN19" s="213">
        <v>11488393</v>
      </c>
      <c r="BO19" s="216"/>
      <c r="BP19" s="216"/>
      <c r="BQ19" s="216"/>
      <c r="BR19" s="216"/>
      <c r="BS19" s="216"/>
      <c r="BT19" s="216"/>
      <c r="BU19" s="219"/>
      <c r="BV19" s="213">
        <v>11265906</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row>
    <row r="20" spans="1:113" ht="18.75" customHeight="1">
      <c r="A20" s="2"/>
      <c r="B20" s="14" t="s">
        <v>242</v>
      </c>
      <c r="C20" s="31"/>
      <c r="D20" s="31"/>
      <c r="E20" s="50"/>
      <c r="F20" s="50"/>
      <c r="G20" s="50"/>
      <c r="H20" s="50"/>
      <c r="I20" s="50"/>
      <c r="J20" s="50"/>
      <c r="K20" s="50"/>
      <c r="L20" s="72">
        <v>12023</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row>
    <row r="21" spans="1:113" ht="18.75" customHeight="1">
      <c r="A21" s="2"/>
      <c r="B21" s="15" t="s">
        <v>243</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row>
    <row r="22" spans="1:113" ht="18.75" customHeight="1">
      <c r="A22" s="2"/>
      <c r="B22" s="16" t="s">
        <v>244</v>
      </c>
      <c r="C22" s="33"/>
      <c r="D22" s="42"/>
      <c r="E22" s="51" t="s">
        <v>5</v>
      </c>
      <c r="F22" s="57"/>
      <c r="G22" s="57"/>
      <c r="H22" s="57"/>
      <c r="I22" s="57"/>
      <c r="J22" s="57"/>
      <c r="K22" s="25"/>
      <c r="L22" s="51" t="s">
        <v>246</v>
      </c>
      <c r="M22" s="57"/>
      <c r="N22" s="57"/>
      <c r="O22" s="57"/>
      <c r="P22" s="25"/>
      <c r="Q22" s="93" t="s">
        <v>248</v>
      </c>
      <c r="R22" s="105"/>
      <c r="S22" s="105"/>
      <c r="T22" s="105"/>
      <c r="U22" s="105"/>
      <c r="V22" s="125"/>
      <c r="W22" s="133" t="s">
        <v>249</v>
      </c>
      <c r="X22" s="33"/>
      <c r="Y22" s="42"/>
      <c r="Z22" s="51" t="s">
        <v>5</v>
      </c>
      <c r="AA22" s="57"/>
      <c r="AB22" s="57"/>
      <c r="AC22" s="57"/>
      <c r="AD22" s="57"/>
      <c r="AE22" s="57"/>
      <c r="AF22" s="57"/>
      <c r="AG22" s="25"/>
      <c r="AH22" s="161" t="s">
        <v>187</v>
      </c>
      <c r="AI22" s="57"/>
      <c r="AJ22" s="57"/>
      <c r="AK22" s="57"/>
      <c r="AL22" s="25"/>
      <c r="AM22" s="161" t="s">
        <v>251</v>
      </c>
      <c r="AN22" s="177"/>
      <c r="AO22" s="177"/>
      <c r="AP22" s="177"/>
      <c r="AQ22" s="177"/>
      <c r="AR22" s="179"/>
      <c r="AS22" s="93" t="s">
        <v>248</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253</v>
      </c>
      <c r="AZ23" s="195"/>
      <c r="BA23" s="195"/>
      <c r="BB23" s="195"/>
      <c r="BC23" s="195"/>
      <c r="BD23" s="195"/>
      <c r="BE23" s="195"/>
      <c r="BF23" s="195"/>
      <c r="BG23" s="195"/>
      <c r="BH23" s="195"/>
      <c r="BI23" s="195"/>
      <c r="BJ23" s="195"/>
      <c r="BK23" s="195"/>
      <c r="BL23" s="195"/>
      <c r="BM23" s="207"/>
      <c r="BN23" s="213">
        <v>19395538</v>
      </c>
      <c r="BO23" s="216"/>
      <c r="BP23" s="216"/>
      <c r="BQ23" s="216"/>
      <c r="BR23" s="216"/>
      <c r="BS23" s="216"/>
      <c r="BT23" s="216"/>
      <c r="BU23" s="219"/>
      <c r="BV23" s="213">
        <v>19878824</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row>
    <row r="24" spans="1:113" ht="18.75" customHeight="1">
      <c r="A24" s="2"/>
      <c r="B24" s="17"/>
      <c r="C24" s="34"/>
      <c r="D24" s="43"/>
      <c r="E24" s="53" t="s">
        <v>256</v>
      </c>
      <c r="F24" s="59"/>
      <c r="G24" s="59"/>
      <c r="H24" s="59"/>
      <c r="I24" s="59"/>
      <c r="J24" s="59"/>
      <c r="K24" s="64"/>
      <c r="L24" s="73">
        <v>1</v>
      </c>
      <c r="M24" s="81"/>
      <c r="N24" s="81"/>
      <c r="O24" s="81"/>
      <c r="P24" s="85"/>
      <c r="Q24" s="73">
        <v>8600</v>
      </c>
      <c r="R24" s="81"/>
      <c r="S24" s="81"/>
      <c r="T24" s="81"/>
      <c r="U24" s="81"/>
      <c r="V24" s="85"/>
      <c r="W24" s="134"/>
      <c r="X24" s="34"/>
      <c r="Y24" s="43"/>
      <c r="Z24" s="53" t="s">
        <v>257</v>
      </c>
      <c r="AA24" s="59"/>
      <c r="AB24" s="59"/>
      <c r="AC24" s="59"/>
      <c r="AD24" s="59"/>
      <c r="AE24" s="59"/>
      <c r="AF24" s="59"/>
      <c r="AG24" s="64"/>
      <c r="AH24" s="73">
        <v>252</v>
      </c>
      <c r="AI24" s="81"/>
      <c r="AJ24" s="81"/>
      <c r="AK24" s="81"/>
      <c r="AL24" s="85"/>
      <c r="AM24" s="73">
        <v>725760</v>
      </c>
      <c r="AN24" s="81"/>
      <c r="AO24" s="81"/>
      <c r="AP24" s="81"/>
      <c r="AQ24" s="81"/>
      <c r="AR24" s="85"/>
      <c r="AS24" s="73">
        <v>2880</v>
      </c>
      <c r="AT24" s="81"/>
      <c r="AU24" s="81"/>
      <c r="AV24" s="81"/>
      <c r="AW24" s="81"/>
      <c r="AX24" s="118"/>
      <c r="AY24" s="189" t="s">
        <v>258</v>
      </c>
      <c r="AZ24" s="197"/>
      <c r="BA24" s="197"/>
      <c r="BB24" s="197"/>
      <c r="BC24" s="197"/>
      <c r="BD24" s="197"/>
      <c r="BE24" s="197"/>
      <c r="BF24" s="197"/>
      <c r="BG24" s="197"/>
      <c r="BH24" s="197"/>
      <c r="BI24" s="197"/>
      <c r="BJ24" s="197"/>
      <c r="BK24" s="197"/>
      <c r="BL24" s="197"/>
      <c r="BM24" s="209"/>
      <c r="BN24" s="213">
        <v>5263245</v>
      </c>
      <c r="BO24" s="216"/>
      <c r="BP24" s="216"/>
      <c r="BQ24" s="216"/>
      <c r="BR24" s="216"/>
      <c r="BS24" s="216"/>
      <c r="BT24" s="216"/>
      <c r="BU24" s="219"/>
      <c r="BV24" s="213">
        <v>5433522</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row>
    <row r="25" spans="1:113" s="1" customFormat="1" ht="18.75" customHeight="1">
      <c r="A25" s="2"/>
      <c r="B25" s="17"/>
      <c r="C25" s="34"/>
      <c r="D25" s="43"/>
      <c r="E25" s="53" t="s">
        <v>261</v>
      </c>
      <c r="F25" s="59"/>
      <c r="G25" s="59"/>
      <c r="H25" s="59"/>
      <c r="I25" s="59"/>
      <c r="J25" s="59"/>
      <c r="K25" s="64"/>
      <c r="L25" s="73">
        <v>1</v>
      </c>
      <c r="M25" s="81"/>
      <c r="N25" s="81"/>
      <c r="O25" s="81"/>
      <c r="P25" s="85"/>
      <c r="Q25" s="73">
        <v>6500</v>
      </c>
      <c r="R25" s="81"/>
      <c r="S25" s="81"/>
      <c r="T25" s="81"/>
      <c r="U25" s="81"/>
      <c r="V25" s="85"/>
      <c r="W25" s="134"/>
      <c r="X25" s="34"/>
      <c r="Y25" s="43"/>
      <c r="Z25" s="53" t="s">
        <v>262</v>
      </c>
      <c r="AA25" s="59"/>
      <c r="AB25" s="59"/>
      <c r="AC25" s="59"/>
      <c r="AD25" s="59"/>
      <c r="AE25" s="59"/>
      <c r="AF25" s="59"/>
      <c r="AG25" s="64"/>
      <c r="AH25" s="73" t="s">
        <v>203</v>
      </c>
      <c r="AI25" s="81"/>
      <c r="AJ25" s="81"/>
      <c r="AK25" s="81"/>
      <c r="AL25" s="85"/>
      <c r="AM25" s="73" t="s">
        <v>203</v>
      </c>
      <c r="AN25" s="81"/>
      <c r="AO25" s="81"/>
      <c r="AP25" s="81"/>
      <c r="AQ25" s="81"/>
      <c r="AR25" s="85"/>
      <c r="AS25" s="73" t="s">
        <v>203</v>
      </c>
      <c r="AT25" s="81"/>
      <c r="AU25" s="81"/>
      <c r="AV25" s="81"/>
      <c r="AW25" s="81"/>
      <c r="AX25" s="118"/>
      <c r="AY25" s="187" t="s">
        <v>36</v>
      </c>
      <c r="AZ25" s="195"/>
      <c r="BA25" s="195"/>
      <c r="BB25" s="195"/>
      <c r="BC25" s="195"/>
      <c r="BD25" s="195"/>
      <c r="BE25" s="195"/>
      <c r="BF25" s="195"/>
      <c r="BG25" s="195"/>
      <c r="BH25" s="195"/>
      <c r="BI25" s="195"/>
      <c r="BJ25" s="195"/>
      <c r="BK25" s="195"/>
      <c r="BL25" s="195"/>
      <c r="BM25" s="207"/>
      <c r="BN25" s="212">
        <v>670749</v>
      </c>
      <c r="BO25" s="215"/>
      <c r="BP25" s="215"/>
      <c r="BQ25" s="215"/>
      <c r="BR25" s="215"/>
      <c r="BS25" s="215"/>
      <c r="BT25" s="215"/>
      <c r="BU25" s="218"/>
      <c r="BV25" s="212">
        <v>443955</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3" s="1" customFormat="1" ht="18.75" customHeight="1">
      <c r="A26" s="2"/>
      <c r="B26" s="17"/>
      <c r="C26" s="34"/>
      <c r="D26" s="43"/>
      <c r="E26" s="53" t="s">
        <v>263</v>
      </c>
      <c r="F26" s="59"/>
      <c r="G26" s="59"/>
      <c r="H26" s="59"/>
      <c r="I26" s="59"/>
      <c r="J26" s="59"/>
      <c r="K26" s="64"/>
      <c r="L26" s="73">
        <v>1</v>
      </c>
      <c r="M26" s="81"/>
      <c r="N26" s="81"/>
      <c r="O26" s="81"/>
      <c r="P26" s="85"/>
      <c r="Q26" s="73">
        <v>5650</v>
      </c>
      <c r="R26" s="81"/>
      <c r="S26" s="81"/>
      <c r="T26" s="81"/>
      <c r="U26" s="81"/>
      <c r="V26" s="85"/>
      <c r="W26" s="134"/>
      <c r="X26" s="34"/>
      <c r="Y26" s="43"/>
      <c r="Z26" s="53" t="s">
        <v>264</v>
      </c>
      <c r="AA26" s="143"/>
      <c r="AB26" s="143"/>
      <c r="AC26" s="143"/>
      <c r="AD26" s="143"/>
      <c r="AE26" s="143"/>
      <c r="AF26" s="143"/>
      <c r="AG26" s="159"/>
      <c r="AH26" s="73">
        <v>8</v>
      </c>
      <c r="AI26" s="81"/>
      <c r="AJ26" s="81"/>
      <c r="AK26" s="81"/>
      <c r="AL26" s="85"/>
      <c r="AM26" s="73">
        <v>20576</v>
      </c>
      <c r="AN26" s="81"/>
      <c r="AO26" s="81"/>
      <c r="AP26" s="81"/>
      <c r="AQ26" s="81"/>
      <c r="AR26" s="85"/>
      <c r="AS26" s="73">
        <v>2572</v>
      </c>
      <c r="AT26" s="81"/>
      <c r="AU26" s="81"/>
      <c r="AV26" s="81"/>
      <c r="AW26" s="81"/>
      <c r="AX26" s="118"/>
      <c r="AY26" s="190" t="s">
        <v>265</v>
      </c>
      <c r="AZ26" s="198"/>
      <c r="BA26" s="198"/>
      <c r="BB26" s="198"/>
      <c r="BC26" s="198"/>
      <c r="BD26" s="198"/>
      <c r="BE26" s="198"/>
      <c r="BF26" s="198"/>
      <c r="BG26" s="198"/>
      <c r="BH26" s="198"/>
      <c r="BI26" s="198"/>
      <c r="BJ26" s="198"/>
      <c r="BK26" s="198"/>
      <c r="BL26" s="198"/>
      <c r="BM26" s="210"/>
      <c r="BN26" s="213" t="s">
        <v>203</v>
      </c>
      <c r="BO26" s="216"/>
      <c r="BP26" s="216"/>
      <c r="BQ26" s="216"/>
      <c r="BR26" s="216"/>
      <c r="BS26" s="216"/>
      <c r="BT26" s="216"/>
      <c r="BU26" s="219"/>
      <c r="BV26" s="213" t="s">
        <v>203</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3" ht="18.75" customHeight="1">
      <c r="A27" s="2"/>
      <c r="B27" s="17"/>
      <c r="C27" s="34"/>
      <c r="D27" s="43"/>
      <c r="E27" s="53" t="s">
        <v>266</v>
      </c>
      <c r="F27" s="59"/>
      <c r="G27" s="59"/>
      <c r="H27" s="59"/>
      <c r="I27" s="59"/>
      <c r="J27" s="59"/>
      <c r="K27" s="64"/>
      <c r="L27" s="73">
        <v>1</v>
      </c>
      <c r="M27" s="81"/>
      <c r="N27" s="81"/>
      <c r="O27" s="81"/>
      <c r="P27" s="85"/>
      <c r="Q27" s="73">
        <v>4200</v>
      </c>
      <c r="R27" s="81"/>
      <c r="S27" s="81"/>
      <c r="T27" s="81"/>
      <c r="U27" s="81"/>
      <c r="V27" s="85"/>
      <c r="W27" s="134"/>
      <c r="X27" s="34"/>
      <c r="Y27" s="43"/>
      <c r="Z27" s="53" t="s">
        <v>268</v>
      </c>
      <c r="AA27" s="59"/>
      <c r="AB27" s="59"/>
      <c r="AC27" s="59"/>
      <c r="AD27" s="59"/>
      <c r="AE27" s="59"/>
      <c r="AF27" s="59"/>
      <c r="AG27" s="64"/>
      <c r="AH27" s="73">
        <v>9</v>
      </c>
      <c r="AI27" s="81"/>
      <c r="AJ27" s="81"/>
      <c r="AK27" s="81"/>
      <c r="AL27" s="85"/>
      <c r="AM27" s="73">
        <v>25428</v>
      </c>
      <c r="AN27" s="81"/>
      <c r="AO27" s="81"/>
      <c r="AP27" s="81"/>
      <c r="AQ27" s="81"/>
      <c r="AR27" s="85"/>
      <c r="AS27" s="73">
        <v>2825</v>
      </c>
      <c r="AT27" s="81"/>
      <c r="AU27" s="81"/>
      <c r="AV27" s="81"/>
      <c r="AW27" s="81"/>
      <c r="AX27" s="118"/>
      <c r="AY27" s="191" t="s">
        <v>270</v>
      </c>
      <c r="AZ27" s="199"/>
      <c r="BA27" s="199"/>
      <c r="BB27" s="199"/>
      <c r="BC27" s="199"/>
      <c r="BD27" s="199"/>
      <c r="BE27" s="199"/>
      <c r="BF27" s="199"/>
      <c r="BG27" s="199"/>
      <c r="BH27" s="199"/>
      <c r="BI27" s="199"/>
      <c r="BJ27" s="199"/>
      <c r="BK27" s="199"/>
      <c r="BL27" s="199"/>
      <c r="BM27" s="211"/>
      <c r="BN27" s="214" t="s">
        <v>203</v>
      </c>
      <c r="BO27" s="217"/>
      <c r="BP27" s="217"/>
      <c r="BQ27" s="217"/>
      <c r="BR27" s="217"/>
      <c r="BS27" s="217"/>
      <c r="BT27" s="217"/>
      <c r="BU27" s="220"/>
      <c r="BV27" s="214" t="s">
        <v>203</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row>
    <row r="28" spans="1:113" ht="18.75" customHeight="1">
      <c r="A28" s="2"/>
      <c r="B28" s="17"/>
      <c r="C28" s="34"/>
      <c r="D28" s="43"/>
      <c r="E28" s="53" t="s">
        <v>271</v>
      </c>
      <c r="F28" s="59"/>
      <c r="G28" s="59"/>
      <c r="H28" s="59"/>
      <c r="I28" s="59"/>
      <c r="J28" s="59"/>
      <c r="K28" s="64"/>
      <c r="L28" s="73">
        <v>1</v>
      </c>
      <c r="M28" s="81"/>
      <c r="N28" s="81"/>
      <c r="O28" s="81"/>
      <c r="P28" s="85"/>
      <c r="Q28" s="73">
        <v>3800</v>
      </c>
      <c r="R28" s="81"/>
      <c r="S28" s="81"/>
      <c r="T28" s="81"/>
      <c r="U28" s="81"/>
      <c r="V28" s="85"/>
      <c r="W28" s="134"/>
      <c r="X28" s="34"/>
      <c r="Y28" s="43"/>
      <c r="Z28" s="53" t="s">
        <v>37</v>
      </c>
      <c r="AA28" s="59"/>
      <c r="AB28" s="59"/>
      <c r="AC28" s="59"/>
      <c r="AD28" s="59"/>
      <c r="AE28" s="59"/>
      <c r="AF28" s="59"/>
      <c r="AG28" s="64"/>
      <c r="AH28" s="73" t="s">
        <v>203</v>
      </c>
      <c r="AI28" s="81"/>
      <c r="AJ28" s="81"/>
      <c r="AK28" s="81"/>
      <c r="AL28" s="85"/>
      <c r="AM28" s="73" t="s">
        <v>203</v>
      </c>
      <c r="AN28" s="81"/>
      <c r="AO28" s="81"/>
      <c r="AP28" s="81"/>
      <c r="AQ28" s="81"/>
      <c r="AR28" s="85"/>
      <c r="AS28" s="73" t="s">
        <v>203</v>
      </c>
      <c r="AT28" s="81"/>
      <c r="AU28" s="81"/>
      <c r="AV28" s="81"/>
      <c r="AW28" s="81"/>
      <c r="AX28" s="118"/>
      <c r="AY28" s="192" t="s">
        <v>275</v>
      </c>
      <c r="AZ28" s="200"/>
      <c r="BA28" s="200"/>
      <c r="BB28" s="203"/>
      <c r="BC28" s="187" t="s">
        <v>103</v>
      </c>
      <c r="BD28" s="195"/>
      <c r="BE28" s="195"/>
      <c r="BF28" s="195"/>
      <c r="BG28" s="195"/>
      <c r="BH28" s="195"/>
      <c r="BI28" s="195"/>
      <c r="BJ28" s="195"/>
      <c r="BK28" s="195"/>
      <c r="BL28" s="195"/>
      <c r="BM28" s="207"/>
      <c r="BN28" s="212">
        <v>1985293</v>
      </c>
      <c r="BO28" s="215"/>
      <c r="BP28" s="215"/>
      <c r="BQ28" s="215"/>
      <c r="BR28" s="215"/>
      <c r="BS28" s="215"/>
      <c r="BT28" s="215"/>
      <c r="BU28" s="218"/>
      <c r="BV28" s="212">
        <v>2150741</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row>
    <row r="29" spans="1:113" ht="18.75" customHeight="1">
      <c r="A29" s="2"/>
      <c r="B29" s="17"/>
      <c r="C29" s="34"/>
      <c r="D29" s="43"/>
      <c r="E29" s="53" t="s">
        <v>276</v>
      </c>
      <c r="F29" s="59"/>
      <c r="G29" s="59"/>
      <c r="H29" s="59"/>
      <c r="I29" s="59"/>
      <c r="J29" s="59"/>
      <c r="K29" s="64"/>
      <c r="L29" s="73">
        <v>16</v>
      </c>
      <c r="M29" s="81"/>
      <c r="N29" s="81"/>
      <c r="O29" s="81"/>
      <c r="P29" s="85"/>
      <c r="Q29" s="73">
        <v>3600</v>
      </c>
      <c r="R29" s="81"/>
      <c r="S29" s="81"/>
      <c r="T29" s="81"/>
      <c r="U29" s="81"/>
      <c r="V29" s="85"/>
      <c r="W29" s="135"/>
      <c r="X29" s="140"/>
      <c r="Y29" s="142"/>
      <c r="Z29" s="53" t="s">
        <v>278</v>
      </c>
      <c r="AA29" s="59"/>
      <c r="AB29" s="59"/>
      <c r="AC29" s="59"/>
      <c r="AD29" s="59"/>
      <c r="AE29" s="59"/>
      <c r="AF29" s="59"/>
      <c r="AG29" s="64"/>
      <c r="AH29" s="73">
        <v>261</v>
      </c>
      <c r="AI29" s="81"/>
      <c r="AJ29" s="81"/>
      <c r="AK29" s="81"/>
      <c r="AL29" s="85"/>
      <c r="AM29" s="73">
        <v>751188</v>
      </c>
      <c r="AN29" s="81"/>
      <c r="AO29" s="81"/>
      <c r="AP29" s="81"/>
      <c r="AQ29" s="81"/>
      <c r="AR29" s="85"/>
      <c r="AS29" s="73">
        <v>2878</v>
      </c>
      <c r="AT29" s="81"/>
      <c r="AU29" s="81"/>
      <c r="AV29" s="81"/>
      <c r="AW29" s="81"/>
      <c r="AX29" s="118"/>
      <c r="AY29" s="193"/>
      <c r="AZ29" s="201"/>
      <c r="BA29" s="201"/>
      <c r="BB29" s="204"/>
      <c r="BC29" s="188" t="s">
        <v>279</v>
      </c>
      <c r="BD29" s="196"/>
      <c r="BE29" s="196"/>
      <c r="BF29" s="196"/>
      <c r="BG29" s="196"/>
      <c r="BH29" s="196"/>
      <c r="BI29" s="196"/>
      <c r="BJ29" s="196"/>
      <c r="BK29" s="196"/>
      <c r="BL29" s="196"/>
      <c r="BM29" s="208"/>
      <c r="BN29" s="213">
        <v>201</v>
      </c>
      <c r="BO29" s="216"/>
      <c r="BP29" s="216"/>
      <c r="BQ29" s="216"/>
      <c r="BR29" s="216"/>
      <c r="BS29" s="216"/>
      <c r="BT29" s="216"/>
      <c r="BU29" s="219"/>
      <c r="BV29" s="213">
        <v>100181</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140</v>
      </c>
      <c r="X30" s="141"/>
      <c r="Y30" s="141"/>
      <c r="Z30" s="141"/>
      <c r="AA30" s="141"/>
      <c r="AB30" s="141"/>
      <c r="AC30" s="141"/>
      <c r="AD30" s="141"/>
      <c r="AE30" s="141"/>
      <c r="AF30" s="141"/>
      <c r="AG30" s="160"/>
      <c r="AH30" s="150">
        <v>93.4</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67</v>
      </c>
      <c r="BD30" s="197"/>
      <c r="BE30" s="197"/>
      <c r="BF30" s="197"/>
      <c r="BG30" s="197"/>
      <c r="BH30" s="197"/>
      <c r="BI30" s="197"/>
      <c r="BJ30" s="197"/>
      <c r="BK30" s="197"/>
      <c r="BL30" s="197"/>
      <c r="BM30" s="209"/>
      <c r="BN30" s="214">
        <v>1246719</v>
      </c>
      <c r="BO30" s="217"/>
      <c r="BP30" s="217"/>
      <c r="BQ30" s="217"/>
      <c r="BR30" s="217"/>
      <c r="BS30" s="217"/>
      <c r="BT30" s="217"/>
      <c r="BU30" s="220"/>
      <c r="BV30" s="214">
        <v>1424833</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row>
    <row r="32" spans="1:113" ht="13.5" customHeight="1">
      <c r="A32" s="2"/>
      <c r="B32" s="20"/>
      <c r="C32" s="37" t="s">
        <v>191</v>
      </c>
      <c r="D32" s="37"/>
      <c r="E32" s="37"/>
      <c r="F32" s="36"/>
      <c r="G32" s="36"/>
      <c r="H32" s="36"/>
      <c r="I32" s="36"/>
      <c r="J32" s="36"/>
      <c r="K32" s="36"/>
      <c r="L32" s="36"/>
      <c r="M32" s="36"/>
      <c r="N32" s="36"/>
      <c r="O32" s="36"/>
      <c r="P32" s="36"/>
      <c r="Q32" s="36"/>
      <c r="R32" s="36"/>
      <c r="S32" s="36"/>
      <c r="T32" s="36"/>
      <c r="U32" s="36" t="s">
        <v>92</v>
      </c>
      <c r="V32" s="36"/>
      <c r="W32" s="36"/>
      <c r="X32" s="36"/>
      <c r="Y32" s="36"/>
      <c r="Z32" s="36"/>
      <c r="AA32" s="36"/>
      <c r="AB32" s="36"/>
      <c r="AC32" s="36"/>
      <c r="AD32" s="36"/>
      <c r="AE32" s="36"/>
      <c r="AF32" s="36"/>
      <c r="AG32" s="36"/>
      <c r="AH32" s="36"/>
      <c r="AI32" s="36"/>
      <c r="AJ32" s="36"/>
      <c r="AK32" s="36"/>
      <c r="AL32" s="36"/>
      <c r="AM32" s="176" t="s">
        <v>281</v>
      </c>
      <c r="AN32" s="36"/>
      <c r="AO32" s="36"/>
      <c r="AP32" s="36"/>
      <c r="AQ32" s="36"/>
      <c r="AR32" s="36"/>
      <c r="AS32" s="176"/>
      <c r="AT32" s="176"/>
      <c r="AU32" s="176"/>
      <c r="AV32" s="176"/>
      <c r="AW32" s="176"/>
      <c r="AX32" s="176"/>
      <c r="AY32" s="176"/>
      <c r="AZ32" s="176"/>
      <c r="BA32" s="176"/>
      <c r="BB32" s="36"/>
      <c r="BC32" s="176"/>
      <c r="BD32" s="36"/>
      <c r="BE32" s="176" t="s">
        <v>282</v>
      </c>
      <c r="BF32" s="36"/>
      <c r="BG32" s="36"/>
      <c r="BH32" s="36"/>
      <c r="BI32" s="36"/>
      <c r="BJ32" s="176"/>
      <c r="BK32" s="176"/>
      <c r="BL32" s="176"/>
      <c r="BM32" s="176"/>
      <c r="BN32" s="176"/>
      <c r="BO32" s="176"/>
      <c r="BP32" s="176"/>
      <c r="BQ32" s="176"/>
      <c r="BR32" s="36"/>
      <c r="BS32" s="36"/>
      <c r="BT32" s="36"/>
      <c r="BU32" s="36"/>
      <c r="BV32" s="36"/>
      <c r="BW32" s="36" t="s">
        <v>284</v>
      </c>
      <c r="BX32" s="36"/>
      <c r="BY32" s="36"/>
      <c r="BZ32" s="36"/>
      <c r="CA32" s="36"/>
      <c r="CB32" s="176"/>
      <c r="CC32" s="176"/>
      <c r="CD32" s="176"/>
      <c r="CE32" s="176"/>
      <c r="CF32" s="176"/>
      <c r="CG32" s="176"/>
      <c r="CH32" s="176"/>
      <c r="CI32" s="176"/>
      <c r="CJ32" s="176"/>
      <c r="CK32" s="176"/>
      <c r="CL32" s="176"/>
      <c r="CM32" s="176"/>
      <c r="CN32" s="176"/>
      <c r="CO32" s="176" t="s">
        <v>168</v>
      </c>
      <c r="CP32" s="176"/>
      <c r="CQ32" s="176"/>
      <c r="CR32" s="176"/>
      <c r="CS32" s="176"/>
      <c r="CT32" s="176"/>
      <c r="CU32" s="176"/>
      <c r="CV32" s="176"/>
      <c r="CW32" s="176"/>
      <c r="CX32" s="176"/>
      <c r="CY32" s="176"/>
      <c r="CZ32" s="176"/>
      <c r="DA32" s="176"/>
      <c r="DB32" s="176"/>
      <c r="DC32" s="176"/>
      <c r="DD32" s="176"/>
      <c r="DE32" s="176"/>
      <c r="DF32" s="176"/>
      <c r="DG32" s="176"/>
      <c r="DH32" s="176"/>
      <c r="DI32" s="254"/>
    </row>
    <row r="33" spans="1:113" ht="13.5" customHeight="1">
      <c r="A33" s="2"/>
      <c r="B33" s="20"/>
      <c r="C33" s="38" t="s">
        <v>119</v>
      </c>
      <c r="D33" s="38"/>
      <c r="E33" s="55" t="s">
        <v>285</v>
      </c>
      <c r="F33" s="55"/>
      <c r="G33" s="55"/>
      <c r="H33" s="55"/>
      <c r="I33" s="55"/>
      <c r="J33" s="55"/>
      <c r="K33" s="55"/>
      <c r="L33" s="55"/>
      <c r="M33" s="55"/>
      <c r="N33" s="55"/>
      <c r="O33" s="55"/>
      <c r="P33" s="55"/>
      <c r="Q33" s="55"/>
      <c r="R33" s="55"/>
      <c r="S33" s="55"/>
      <c r="T33" s="55"/>
      <c r="U33" s="38" t="s">
        <v>119</v>
      </c>
      <c r="V33" s="38"/>
      <c r="W33" s="55" t="s">
        <v>285</v>
      </c>
      <c r="X33" s="55"/>
      <c r="Y33" s="55"/>
      <c r="Z33" s="55"/>
      <c r="AA33" s="55"/>
      <c r="AB33" s="55"/>
      <c r="AC33" s="55"/>
      <c r="AD33" s="55"/>
      <c r="AE33" s="55"/>
      <c r="AF33" s="55"/>
      <c r="AG33" s="55"/>
      <c r="AH33" s="55"/>
      <c r="AI33" s="55"/>
      <c r="AJ33" s="55"/>
      <c r="AK33" s="55"/>
      <c r="AL33" s="55"/>
      <c r="AM33" s="38" t="s">
        <v>119</v>
      </c>
      <c r="AN33" s="38"/>
      <c r="AO33" s="55" t="s">
        <v>285</v>
      </c>
      <c r="AP33" s="55"/>
      <c r="AQ33" s="55"/>
      <c r="AR33" s="55"/>
      <c r="AS33" s="55"/>
      <c r="AT33" s="55"/>
      <c r="AU33" s="55"/>
      <c r="AV33" s="55"/>
      <c r="AW33" s="55"/>
      <c r="AX33" s="55"/>
      <c r="AY33" s="55"/>
      <c r="AZ33" s="55"/>
      <c r="BA33" s="55"/>
      <c r="BB33" s="55"/>
      <c r="BC33" s="55"/>
      <c r="BD33" s="38"/>
      <c r="BE33" s="55" t="s">
        <v>287</v>
      </c>
      <c r="BF33" s="55"/>
      <c r="BG33" s="55" t="s">
        <v>170</v>
      </c>
      <c r="BH33" s="55"/>
      <c r="BI33" s="55"/>
      <c r="BJ33" s="55"/>
      <c r="BK33" s="55"/>
      <c r="BL33" s="55"/>
      <c r="BM33" s="55"/>
      <c r="BN33" s="55"/>
      <c r="BO33" s="55"/>
      <c r="BP33" s="55"/>
      <c r="BQ33" s="55"/>
      <c r="BR33" s="55"/>
      <c r="BS33" s="55"/>
      <c r="BT33" s="55"/>
      <c r="BU33" s="55"/>
      <c r="BV33" s="38"/>
      <c r="BW33" s="38" t="s">
        <v>287</v>
      </c>
      <c r="BX33" s="38"/>
      <c r="BY33" s="55" t="s">
        <v>110</v>
      </c>
      <c r="BZ33" s="55"/>
      <c r="CA33" s="55"/>
      <c r="CB33" s="55"/>
      <c r="CC33" s="55"/>
      <c r="CD33" s="55"/>
      <c r="CE33" s="55"/>
      <c r="CF33" s="55"/>
      <c r="CG33" s="55"/>
      <c r="CH33" s="55"/>
      <c r="CI33" s="55"/>
      <c r="CJ33" s="55"/>
      <c r="CK33" s="55"/>
      <c r="CL33" s="55"/>
      <c r="CM33" s="55"/>
      <c r="CN33" s="55"/>
      <c r="CO33" s="38" t="s">
        <v>119</v>
      </c>
      <c r="CP33" s="38"/>
      <c r="CQ33" s="55" t="s">
        <v>288</v>
      </c>
      <c r="CR33" s="55"/>
      <c r="CS33" s="55"/>
      <c r="CT33" s="55"/>
      <c r="CU33" s="55"/>
      <c r="CV33" s="55"/>
      <c r="CW33" s="55"/>
      <c r="CX33" s="55"/>
      <c r="CY33" s="55"/>
      <c r="CZ33" s="55"/>
      <c r="DA33" s="55"/>
      <c r="DB33" s="55"/>
      <c r="DC33" s="55"/>
      <c r="DD33" s="55"/>
      <c r="DE33" s="55"/>
      <c r="DF33" s="55"/>
      <c r="DG33" s="252" t="s">
        <v>78</v>
      </c>
      <c r="DH33" s="252"/>
      <c r="DI33" s="163"/>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国民健康保険事業特別会計</v>
      </c>
      <c r="X34" s="56"/>
      <c r="Y34" s="56"/>
      <c r="Z34" s="56"/>
      <c r="AA34" s="56"/>
      <c r="AB34" s="56"/>
      <c r="AC34" s="56"/>
      <c r="AD34" s="56"/>
      <c r="AE34" s="56"/>
      <c r="AF34" s="56"/>
      <c r="AG34" s="56"/>
      <c r="AH34" s="56"/>
      <c r="AI34" s="56"/>
      <c r="AJ34" s="56"/>
      <c r="AK34" s="56"/>
      <c r="AL34" s="37"/>
      <c r="AM34" s="39">
        <f>IF(AO34="","",MAX(C34:D43,U34:V43)+1)</f>
        <v>6</v>
      </c>
      <c r="AN34" s="39"/>
      <c r="AO34" s="56" t="str">
        <f>IF('各会計、関係団体の財政状況及び健全化判断比率'!B32="","",'各会計、関係団体の財政状況及び健全化判断比率'!B32)</f>
        <v>水道事業会計</v>
      </c>
      <c r="AP34" s="56"/>
      <c r="AQ34" s="56"/>
      <c r="AR34" s="56"/>
      <c r="AS34" s="56"/>
      <c r="AT34" s="56"/>
      <c r="AU34" s="56"/>
      <c r="AV34" s="56"/>
      <c r="AW34" s="56"/>
      <c r="AX34" s="56"/>
      <c r="AY34" s="56"/>
      <c r="AZ34" s="56"/>
      <c r="BA34" s="56"/>
      <c r="BB34" s="56"/>
      <c r="BC34" s="56"/>
      <c r="BD34" s="37"/>
      <c r="BE34" s="39">
        <f>IF(BG34="","",MAX(C34:D43,U34:V43,AM34:AN43)+1)</f>
        <v>7</v>
      </c>
      <c r="BF34" s="39"/>
      <c r="BG34" s="56" t="str">
        <f>IF('各会計、関係団体の財政状況及び健全化判断比率'!B33="","",'各会計、関係団体の財政状況及び健全化判断比率'!B33)</f>
        <v>潟上市下水道事業特別会計</v>
      </c>
      <c r="BH34" s="56"/>
      <c r="BI34" s="56"/>
      <c r="BJ34" s="56"/>
      <c r="BK34" s="56"/>
      <c r="BL34" s="56"/>
      <c r="BM34" s="56"/>
      <c r="BN34" s="56"/>
      <c r="BO34" s="56"/>
      <c r="BP34" s="56"/>
      <c r="BQ34" s="56"/>
      <c r="BR34" s="56"/>
      <c r="BS34" s="56"/>
      <c r="BT34" s="56"/>
      <c r="BU34" s="56"/>
      <c r="BV34" s="37"/>
      <c r="BW34" s="39">
        <f>IF(BY34="","",MAX(C34:D43,U34:V43,AM34:AN43,BE34:BF43)+1)</f>
        <v>10</v>
      </c>
      <c r="BX34" s="39"/>
      <c r="BY34" s="56" t="str">
        <f>IF('各会計、関係団体の財政状況及び健全化判断比率'!B68="","",'各会計、関係団体の財政状況及び健全化判断比率'!B68)</f>
        <v>男鹿地区消防一部事務組合（一般会計）</v>
      </c>
      <c r="BZ34" s="56"/>
      <c r="CA34" s="56"/>
      <c r="CB34" s="56"/>
      <c r="CC34" s="56"/>
      <c r="CD34" s="56"/>
      <c r="CE34" s="56"/>
      <c r="CF34" s="56"/>
      <c r="CG34" s="56"/>
      <c r="CH34" s="56"/>
      <c r="CI34" s="56"/>
      <c r="CJ34" s="56"/>
      <c r="CK34" s="56"/>
      <c r="CL34" s="56"/>
      <c r="CM34" s="56"/>
      <c r="CN34" s="37"/>
      <c r="CO34" s="39">
        <f>IF(CQ34="","",MAX(C34:D43,U34:V43,AM34:AN43,BE34:BF43,BW34:BX43)+1)</f>
        <v>19</v>
      </c>
      <c r="CP34" s="39"/>
      <c r="CQ34" s="56" t="str">
        <f>IF('各会計、関係団体の財政状況及び健全化判断比率'!BS7="","",'各会計、関係団体の財政状況及び健全化判断比率'!BS7)</f>
        <v>昭和総合開発株式会社</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row>
    <row r="35" spans="1:113"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介護保険事業特別会計（保険事業勘定）</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8</v>
      </c>
      <c r="BF35" s="39"/>
      <c r="BG35" s="56" t="str">
        <f>IF('各会計、関係団体の財政状況及び健全化判断比率'!B34="","",'各会計、関係団体の財政状況及び健全化判断比率'!B34)</f>
        <v>潟上市農業集落排水事業特別会計</v>
      </c>
      <c r="BH35" s="56"/>
      <c r="BI35" s="56"/>
      <c r="BJ35" s="56"/>
      <c r="BK35" s="56"/>
      <c r="BL35" s="56"/>
      <c r="BM35" s="56"/>
      <c r="BN35" s="56"/>
      <c r="BO35" s="56"/>
      <c r="BP35" s="56"/>
      <c r="BQ35" s="56"/>
      <c r="BR35" s="56"/>
      <c r="BS35" s="56"/>
      <c r="BT35" s="56"/>
      <c r="BU35" s="56"/>
      <c r="BV35" s="37"/>
      <c r="BW35" s="39">
        <f t="shared" ref="BW35:BW43" si="4">IF(BY35="","",BW34+1)</f>
        <v>11</v>
      </c>
      <c r="BX35" s="39"/>
      <c r="BY35" s="56" t="str">
        <f>IF('各会計、関係団体の財政状況及び健全化判断比率'!B69="","",'各会計、関係団体の財政状況及び健全化判断比率'!B69)</f>
        <v>湖東地区行政一部事務組合（一般会計）</v>
      </c>
      <c r="BZ35" s="56"/>
      <c r="CA35" s="56"/>
      <c r="CB35" s="56"/>
      <c r="CC35" s="56"/>
      <c r="CD35" s="56"/>
      <c r="CE35" s="56"/>
      <c r="CF35" s="56"/>
      <c r="CG35" s="56"/>
      <c r="CH35" s="56"/>
      <c r="CI35" s="56"/>
      <c r="CJ35" s="56"/>
      <c r="CK35" s="56"/>
      <c r="CL35" s="56"/>
      <c r="CM35" s="56"/>
      <c r="CN35" s="37"/>
      <c r="CO35" s="39">
        <f t="shared" ref="CO35:CO43" si="5">IF(CQ35="","",CO34+1)</f>
        <v>20</v>
      </c>
      <c r="CP35" s="39"/>
      <c r="CQ35" s="56" t="str">
        <f>IF('各会計、関係団体の財政状況及び健全化判断比率'!BS8="","",'各会計、関係団体の財政状況及び健全化判断比率'!BS8)</f>
        <v>天王グリーンランド株式会社</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9</v>
      </c>
      <c r="BF36" s="39"/>
      <c r="BG36" s="56" t="str">
        <f>IF('各会計、関係団体の財政状況及び健全化判断比率'!B35="","",'各会計、関係団体の財政状況及び健全化判断比率'!B35)</f>
        <v>潟上市合併処理浄化槽事業特別会計</v>
      </c>
      <c r="BH36" s="56"/>
      <c r="BI36" s="56"/>
      <c r="BJ36" s="56"/>
      <c r="BK36" s="56"/>
      <c r="BL36" s="56"/>
      <c r="BM36" s="56"/>
      <c r="BN36" s="56"/>
      <c r="BO36" s="56"/>
      <c r="BP36" s="56"/>
      <c r="BQ36" s="56"/>
      <c r="BR36" s="56"/>
      <c r="BS36" s="56"/>
      <c r="BT36" s="56"/>
      <c r="BU36" s="56"/>
      <c r="BV36" s="37"/>
      <c r="BW36" s="39">
        <f t="shared" si="4"/>
        <v>12</v>
      </c>
      <c r="BX36" s="39"/>
      <c r="BY36" s="56" t="str">
        <f>IF('各会計、関係団体の財政状況及び健全化判断比率'!B70="","",'各会計、関係団体の財政状況及び健全化判断比率'!B70)</f>
        <v>男鹿地区衛生処理一部事務組合（一般会計）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5</v>
      </c>
      <c r="V37" s="39"/>
      <c r="W37" s="56" t="str">
        <f>IF('各会計、関係団体の財政状況及び健全化判断比率'!B31="","",'各会計、関係団体の財政状況及び健全化判断比率'!B31)</f>
        <v>介護保険事業特別会計（サービス事業勘定）</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13</v>
      </c>
      <c r="BX37" s="39"/>
      <c r="BY37" s="56" t="str">
        <f>IF('各会計、関係団体の財政状況及び健全化判断比率'!B71="","",'各会計、関係団体の財政状況及び健全化判断比率'!B71)</f>
        <v>秋田県市町村総合事務組合（一般会計）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14</v>
      </c>
      <c r="BX38" s="39"/>
      <c r="BY38" s="56" t="str">
        <f>IF('各会計、関係団体の財政状況及び健全化判断比率'!B72="","",'各会計、関係団体の財政状況及び健全化判断比率'!B72)</f>
        <v>秋田県市町村総合事務組合（交通災害共済事業等特別会計）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15</v>
      </c>
      <c r="BX39" s="39"/>
      <c r="BY39" s="56" t="str">
        <f>IF('各会計、関係団体の財政状況及び健全化判断比率'!B73="","",'各会計、関係団体の財政状況及び健全化判断比率'!B73)</f>
        <v>秋田県市町村会館管理組合（一般会計）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16</v>
      </c>
      <c r="BX40" s="39"/>
      <c r="BY40" s="56" t="str">
        <f>IF('各会計、関係団体の財政状況及び健全化判断比率'!B74="","",'各会計、関係団体の財政状況及び健全化判断比率'!B74)</f>
        <v>井川町・潟上市共有財産管理組合（一般会計）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17</v>
      </c>
      <c r="BX41" s="39"/>
      <c r="BY41" s="56" t="str">
        <f>IF('各会計、関係団体の財政状況及び健全化判断比率'!B75="","",'各会計、関係団体の財政状況及び健全化判断比率'!B75)</f>
        <v>秋田県後期高齢者医療広域連合（一般会計）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18</v>
      </c>
      <c r="BX42" s="39"/>
      <c r="BY42" s="56" t="str">
        <f>IF('各会計、関係団体の財政状況及び健全化判断比率'!B76="","",'各会計、関係団体の財政状況及び健全化判断比率'!B76)</f>
        <v>秋田県後期高齢者医療広域連合（後期高齢者医療特別会計）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row>
    <row r="45" spans="1:113"/>
    <row r="46" spans="1:113">
      <c r="B46" s="1" t="s">
        <v>289</v>
      </c>
      <c r="E46" s="1" t="s">
        <v>290</v>
      </c>
    </row>
    <row r="47" spans="1:113">
      <c r="E47" s="1" t="s">
        <v>293</v>
      </c>
    </row>
    <row r="48" spans="1:113">
      <c r="E48" s="1" t="s">
        <v>295</v>
      </c>
    </row>
    <row r="49" spans="5:5">
      <c r="E49" s="1" t="s">
        <v>296</v>
      </c>
    </row>
    <row r="50" spans="5:5">
      <c r="E50" s="1" t="s">
        <v>200</v>
      </c>
    </row>
    <row r="51" spans="5:5">
      <c r="E51" s="1" t="s">
        <v>299</v>
      </c>
    </row>
    <row r="52" spans="5:5">
      <c r="E52" s="1" t="s">
        <v>301</v>
      </c>
    </row>
    <row r="53" spans="5:5"/>
    <row r="54" spans="5:5"/>
    <row r="55" spans="5:5"/>
    <row r="56" spans="5:5"/>
  </sheetData>
  <sheetProtection algorithmName="SHA-512" hashValue="KzglaFeqyRTDhEClH5tPwTQmfTZLAvFSIQ9B8vb4HRFL8JIAYQjGEn1+pYNMgijNp0j3smgO0oDIpx3kaK14yw==" saltValue="ZCO8uO/dww/z8tE8t8U/y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SheetLayoutView="100" workbookViewId="0"/>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2</v>
      </c>
      <c r="K32" s="885"/>
      <c r="L32" s="885"/>
      <c r="M32" s="885"/>
      <c r="N32" s="885"/>
      <c r="O32" s="885"/>
      <c r="P32" s="885"/>
    </row>
    <row r="33" spans="1:16" ht="39" customHeight="1">
      <c r="A33" s="885"/>
      <c r="B33" s="886" t="s">
        <v>12</v>
      </c>
      <c r="C33" s="892"/>
      <c r="D33" s="892"/>
      <c r="E33" s="897" t="s">
        <v>14</v>
      </c>
      <c r="F33" s="901" t="s">
        <v>527</v>
      </c>
      <c r="G33" s="906" t="s">
        <v>380</v>
      </c>
      <c r="H33" s="906" t="s">
        <v>528</v>
      </c>
      <c r="I33" s="906" t="s">
        <v>444</v>
      </c>
      <c r="J33" s="910" t="s">
        <v>529</v>
      </c>
      <c r="K33" s="885"/>
      <c r="L33" s="885"/>
      <c r="M33" s="885"/>
      <c r="N33" s="885"/>
      <c r="O33" s="885"/>
      <c r="P33" s="885"/>
    </row>
    <row r="34" spans="1:16" ht="39" customHeight="1">
      <c r="A34" s="885"/>
      <c r="B34" s="887"/>
      <c r="C34" s="893" t="s">
        <v>451</v>
      </c>
      <c r="D34" s="893"/>
      <c r="E34" s="898"/>
      <c r="F34" s="902">
        <v>6.14</v>
      </c>
      <c r="G34" s="907">
        <v>8.6199999999999992</v>
      </c>
      <c r="H34" s="907">
        <v>6.84</v>
      </c>
      <c r="I34" s="907">
        <v>6.48</v>
      </c>
      <c r="J34" s="911">
        <v>7.59</v>
      </c>
      <c r="K34" s="885"/>
      <c r="L34" s="885"/>
      <c r="M34" s="885"/>
      <c r="N34" s="885"/>
      <c r="O34" s="885"/>
      <c r="P34" s="885"/>
    </row>
    <row r="35" spans="1:16" ht="39" customHeight="1">
      <c r="A35" s="885"/>
      <c r="B35" s="888"/>
      <c r="C35" s="894" t="s">
        <v>462</v>
      </c>
      <c r="D35" s="894"/>
      <c r="E35" s="899"/>
      <c r="F35" s="903">
        <v>3.45</v>
      </c>
      <c r="G35" s="908">
        <v>4.0599999999999996</v>
      </c>
      <c r="H35" s="908">
        <v>4.3899999999999997</v>
      </c>
      <c r="I35" s="908">
        <v>3.97</v>
      </c>
      <c r="J35" s="912">
        <v>4.96</v>
      </c>
      <c r="K35" s="885"/>
      <c r="L35" s="885"/>
      <c r="M35" s="885"/>
      <c r="N35" s="885"/>
      <c r="O35" s="885"/>
      <c r="P35" s="885"/>
    </row>
    <row r="36" spans="1:16" ht="39" customHeight="1">
      <c r="A36" s="885"/>
      <c r="B36" s="888"/>
      <c r="C36" s="894" t="s">
        <v>460</v>
      </c>
      <c r="D36" s="894"/>
      <c r="E36" s="899"/>
      <c r="F36" s="903">
        <v>3.35</v>
      </c>
      <c r="G36" s="908">
        <v>2.06</v>
      </c>
      <c r="H36" s="908">
        <v>3.43</v>
      </c>
      <c r="I36" s="908">
        <v>4.6100000000000003</v>
      </c>
      <c r="J36" s="912">
        <v>3.31</v>
      </c>
      <c r="K36" s="885"/>
      <c r="L36" s="885"/>
      <c r="M36" s="885"/>
      <c r="N36" s="885"/>
      <c r="O36" s="885"/>
      <c r="P36" s="885"/>
    </row>
    <row r="37" spans="1:16" ht="39" customHeight="1">
      <c r="A37" s="885"/>
      <c r="B37" s="888"/>
      <c r="C37" s="894" t="s">
        <v>9</v>
      </c>
      <c r="D37" s="894"/>
      <c r="E37" s="899"/>
      <c r="F37" s="903">
        <v>0.95</v>
      </c>
      <c r="G37" s="908">
        <v>1.51</v>
      </c>
      <c r="H37" s="908">
        <v>2.85</v>
      </c>
      <c r="I37" s="908">
        <v>2.0699999999999998</v>
      </c>
      <c r="J37" s="912">
        <v>1.51</v>
      </c>
      <c r="K37" s="885"/>
      <c r="L37" s="885"/>
      <c r="M37" s="885"/>
      <c r="N37" s="885"/>
      <c r="O37" s="885"/>
      <c r="P37" s="885"/>
    </row>
    <row r="38" spans="1:16" ht="39" customHeight="1">
      <c r="A38" s="885"/>
      <c r="B38" s="888"/>
      <c r="C38" s="894" t="s">
        <v>305</v>
      </c>
      <c r="D38" s="894"/>
      <c r="E38" s="899"/>
      <c r="F38" s="903">
        <v>0.41</v>
      </c>
      <c r="G38" s="908">
        <v>0.66</v>
      </c>
      <c r="H38" s="908">
        <v>0.61</v>
      </c>
      <c r="I38" s="908">
        <v>0.5</v>
      </c>
      <c r="J38" s="912">
        <v>0.95</v>
      </c>
      <c r="K38" s="885"/>
      <c r="L38" s="885"/>
      <c r="M38" s="885"/>
      <c r="N38" s="885"/>
      <c r="O38" s="885"/>
      <c r="P38" s="885"/>
    </row>
    <row r="39" spans="1:16" ht="39" customHeight="1">
      <c r="A39" s="885"/>
      <c r="B39" s="888"/>
      <c r="C39" s="894" t="s">
        <v>463</v>
      </c>
      <c r="D39" s="894"/>
      <c r="E39" s="899"/>
      <c r="F39" s="903">
        <v>8.e-002</v>
      </c>
      <c r="G39" s="908">
        <v>8.e-002</v>
      </c>
      <c r="H39" s="908">
        <v>6.e-002</v>
      </c>
      <c r="I39" s="908">
        <v>5.e-002</v>
      </c>
      <c r="J39" s="912">
        <v>0.18</v>
      </c>
      <c r="K39" s="885"/>
      <c r="L39" s="885"/>
      <c r="M39" s="885"/>
      <c r="N39" s="885"/>
      <c r="O39" s="885"/>
      <c r="P39" s="885"/>
    </row>
    <row r="40" spans="1:16" ht="39" customHeight="1">
      <c r="A40" s="885"/>
      <c r="B40" s="888"/>
      <c r="C40" s="894" t="s">
        <v>385</v>
      </c>
      <c r="D40" s="894"/>
      <c r="E40" s="899"/>
      <c r="F40" s="903">
        <v>0</v>
      </c>
      <c r="G40" s="908">
        <v>0</v>
      </c>
      <c r="H40" s="908">
        <v>0</v>
      </c>
      <c r="I40" s="908">
        <v>1.e-002</v>
      </c>
      <c r="J40" s="912">
        <v>5.e-002</v>
      </c>
      <c r="K40" s="885"/>
      <c r="L40" s="885"/>
      <c r="M40" s="885"/>
      <c r="N40" s="885"/>
      <c r="O40" s="885"/>
      <c r="P40" s="885"/>
    </row>
    <row r="41" spans="1:16" ht="39" customHeight="1">
      <c r="A41" s="885"/>
      <c r="B41" s="888"/>
      <c r="C41" s="894" t="s">
        <v>230</v>
      </c>
      <c r="D41" s="894"/>
      <c r="E41" s="899"/>
      <c r="F41" s="903">
        <v>0.1</v>
      </c>
      <c r="G41" s="908">
        <v>1.e-002</v>
      </c>
      <c r="H41" s="908">
        <v>1.e-002</v>
      </c>
      <c r="I41" s="908">
        <v>2.e-002</v>
      </c>
      <c r="J41" s="912">
        <v>1.e-002</v>
      </c>
      <c r="K41" s="885"/>
      <c r="L41" s="885"/>
      <c r="M41" s="885"/>
      <c r="N41" s="885"/>
      <c r="O41" s="885"/>
      <c r="P41" s="885"/>
    </row>
    <row r="42" spans="1:16" ht="39" customHeight="1">
      <c r="A42" s="885"/>
      <c r="B42" s="889"/>
      <c r="C42" s="894" t="s">
        <v>531</v>
      </c>
      <c r="D42" s="894"/>
      <c r="E42" s="899"/>
      <c r="F42" s="903" t="s">
        <v>203</v>
      </c>
      <c r="G42" s="908" t="s">
        <v>203</v>
      </c>
      <c r="H42" s="908" t="s">
        <v>203</v>
      </c>
      <c r="I42" s="908" t="s">
        <v>203</v>
      </c>
      <c r="J42" s="912" t="s">
        <v>203</v>
      </c>
      <c r="K42" s="885"/>
      <c r="L42" s="885"/>
      <c r="M42" s="885"/>
      <c r="N42" s="885"/>
      <c r="O42" s="885"/>
      <c r="P42" s="885"/>
    </row>
    <row r="43" spans="1:16" ht="39" customHeight="1">
      <c r="A43" s="885"/>
      <c r="B43" s="890"/>
      <c r="C43" s="895" t="s">
        <v>491</v>
      </c>
      <c r="D43" s="895"/>
      <c r="E43" s="900"/>
      <c r="F43" s="904">
        <v>0</v>
      </c>
      <c r="G43" s="909">
        <v>0</v>
      </c>
      <c r="H43" s="909">
        <v>0</v>
      </c>
      <c r="I43" s="909">
        <v>0</v>
      </c>
      <c r="J43" s="913">
        <v>0</v>
      </c>
      <c r="K43" s="885"/>
      <c r="L43" s="885"/>
      <c r="M43" s="885"/>
      <c r="N43" s="885"/>
      <c r="O43" s="885"/>
      <c r="P43" s="885"/>
    </row>
    <row r="44" spans="1:16" ht="39" customHeight="1">
      <c r="A44" s="885"/>
      <c r="B44" s="891" t="s">
        <v>17</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jKGzsD2OHTKykS4GtT+0aOmramfH6xZC9CXfsO+pLLRhZfTVmN3KZCO+Yr2DhVsTMSpHRyM8uP2N0ZhXkdHYlQ==" saltValue="qgIw/z7cw8fkbwQJcuIow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62"/>
  <sheetViews>
    <sheetView showGridLines="0" zoomScaleSheetLayoutView="55" workbookViewId="0"/>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74" t="s">
        <v>20</v>
      </c>
      <c r="P43" s="758"/>
      <c r="Q43" s="758"/>
      <c r="R43" s="758"/>
      <c r="S43" s="758"/>
      <c r="T43" s="758"/>
      <c r="U43" s="758"/>
    </row>
    <row r="44" spans="1:21" ht="30.75" customHeight="1">
      <c r="A44" s="758"/>
      <c r="B44" s="914" t="s">
        <v>25</v>
      </c>
      <c r="C44" s="927"/>
      <c r="D44" s="927"/>
      <c r="E44" s="944"/>
      <c r="F44" s="944"/>
      <c r="G44" s="944"/>
      <c r="H44" s="944"/>
      <c r="I44" s="944"/>
      <c r="J44" s="952" t="s">
        <v>14</v>
      </c>
      <c r="K44" s="959" t="s">
        <v>527</v>
      </c>
      <c r="L44" s="967" t="s">
        <v>380</v>
      </c>
      <c r="M44" s="967" t="s">
        <v>528</v>
      </c>
      <c r="N44" s="967" t="s">
        <v>444</v>
      </c>
      <c r="O44" s="975" t="s">
        <v>529</v>
      </c>
      <c r="P44" s="758"/>
      <c r="Q44" s="758"/>
      <c r="R44" s="758"/>
      <c r="S44" s="758"/>
      <c r="T44" s="758"/>
      <c r="U44" s="758"/>
    </row>
    <row r="45" spans="1:21" ht="30.75" customHeight="1">
      <c r="A45" s="758"/>
      <c r="B45" s="915" t="s">
        <v>26</v>
      </c>
      <c r="C45" s="928"/>
      <c r="D45" s="937"/>
      <c r="E45" s="945" t="s">
        <v>24</v>
      </c>
      <c r="F45" s="945"/>
      <c r="G45" s="945"/>
      <c r="H45" s="945"/>
      <c r="I45" s="945"/>
      <c r="J45" s="953"/>
      <c r="K45" s="960">
        <v>1451</v>
      </c>
      <c r="L45" s="968">
        <v>1454</v>
      </c>
      <c r="M45" s="968">
        <v>1468</v>
      </c>
      <c r="N45" s="968">
        <v>1713</v>
      </c>
      <c r="O45" s="976">
        <v>1760</v>
      </c>
      <c r="P45" s="758"/>
      <c r="Q45" s="758"/>
      <c r="R45" s="758"/>
      <c r="S45" s="758"/>
      <c r="T45" s="758"/>
      <c r="U45" s="758"/>
    </row>
    <row r="46" spans="1:21" ht="30.75" customHeight="1">
      <c r="A46" s="758"/>
      <c r="B46" s="916"/>
      <c r="C46" s="929"/>
      <c r="D46" s="938"/>
      <c r="E46" s="946" t="s">
        <v>30</v>
      </c>
      <c r="F46" s="946"/>
      <c r="G46" s="946"/>
      <c r="H46" s="946"/>
      <c r="I46" s="946"/>
      <c r="J46" s="954"/>
      <c r="K46" s="961" t="s">
        <v>203</v>
      </c>
      <c r="L46" s="969" t="s">
        <v>203</v>
      </c>
      <c r="M46" s="969" t="s">
        <v>203</v>
      </c>
      <c r="N46" s="969" t="s">
        <v>203</v>
      </c>
      <c r="O46" s="977" t="s">
        <v>203</v>
      </c>
      <c r="P46" s="758"/>
      <c r="Q46" s="758"/>
      <c r="R46" s="758"/>
      <c r="S46" s="758"/>
      <c r="T46" s="758"/>
      <c r="U46" s="758"/>
    </row>
    <row r="47" spans="1:21" ht="30.75" customHeight="1">
      <c r="A47" s="758"/>
      <c r="B47" s="916"/>
      <c r="C47" s="929"/>
      <c r="D47" s="938"/>
      <c r="E47" s="946" t="s">
        <v>33</v>
      </c>
      <c r="F47" s="946"/>
      <c r="G47" s="946"/>
      <c r="H47" s="946"/>
      <c r="I47" s="946"/>
      <c r="J47" s="954"/>
      <c r="K47" s="961" t="s">
        <v>203</v>
      </c>
      <c r="L47" s="969" t="s">
        <v>203</v>
      </c>
      <c r="M47" s="969" t="s">
        <v>203</v>
      </c>
      <c r="N47" s="969" t="s">
        <v>203</v>
      </c>
      <c r="O47" s="977" t="s">
        <v>203</v>
      </c>
      <c r="P47" s="758"/>
      <c r="Q47" s="758"/>
      <c r="R47" s="758"/>
      <c r="S47" s="758"/>
      <c r="T47" s="758"/>
      <c r="U47" s="758"/>
    </row>
    <row r="48" spans="1:21" ht="30.75" customHeight="1">
      <c r="A48" s="758"/>
      <c r="B48" s="916"/>
      <c r="C48" s="929"/>
      <c r="D48" s="938"/>
      <c r="E48" s="946" t="s">
        <v>39</v>
      </c>
      <c r="F48" s="946"/>
      <c r="G48" s="946"/>
      <c r="H48" s="946"/>
      <c r="I48" s="946"/>
      <c r="J48" s="954"/>
      <c r="K48" s="961">
        <v>593</v>
      </c>
      <c r="L48" s="969">
        <v>577</v>
      </c>
      <c r="M48" s="969">
        <v>561</v>
      </c>
      <c r="N48" s="969">
        <v>553</v>
      </c>
      <c r="O48" s="977">
        <v>524</v>
      </c>
      <c r="P48" s="758"/>
      <c r="Q48" s="758"/>
      <c r="R48" s="758"/>
      <c r="S48" s="758"/>
      <c r="T48" s="758"/>
      <c r="U48" s="758"/>
    </row>
    <row r="49" spans="1:21" ht="30.75" customHeight="1">
      <c r="A49" s="758"/>
      <c r="B49" s="916"/>
      <c r="C49" s="929"/>
      <c r="D49" s="938"/>
      <c r="E49" s="946" t="s">
        <v>0</v>
      </c>
      <c r="F49" s="946"/>
      <c r="G49" s="946"/>
      <c r="H49" s="946"/>
      <c r="I49" s="946"/>
      <c r="J49" s="954"/>
      <c r="K49" s="961">
        <v>25</v>
      </c>
      <c r="L49" s="969">
        <v>33</v>
      </c>
      <c r="M49" s="969">
        <v>47</v>
      </c>
      <c r="N49" s="969">
        <v>66</v>
      </c>
      <c r="O49" s="977">
        <v>59</v>
      </c>
      <c r="P49" s="758"/>
      <c r="Q49" s="758"/>
      <c r="R49" s="758"/>
      <c r="S49" s="758"/>
      <c r="T49" s="758"/>
      <c r="U49" s="758"/>
    </row>
    <row r="50" spans="1:21" ht="30.75" customHeight="1">
      <c r="A50" s="758"/>
      <c r="B50" s="916"/>
      <c r="C50" s="929"/>
      <c r="D50" s="938"/>
      <c r="E50" s="946" t="s">
        <v>41</v>
      </c>
      <c r="F50" s="946"/>
      <c r="G50" s="946"/>
      <c r="H50" s="946"/>
      <c r="I50" s="946"/>
      <c r="J50" s="954"/>
      <c r="K50" s="961">
        <v>57</v>
      </c>
      <c r="L50" s="969">
        <v>58</v>
      </c>
      <c r="M50" s="969">
        <v>58</v>
      </c>
      <c r="N50" s="969">
        <v>12</v>
      </c>
      <c r="O50" s="977">
        <v>9</v>
      </c>
      <c r="P50" s="758"/>
      <c r="Q50" s="758"/>
      <c r="R50" s="758"/>
      <c r="S50" s="758"/>
      <c r="T50" s="758"/>
      <c r="U50" s="758"/>
    </row>
    <row r="51" spans="1:21" ht="30.75" customHeight="1">
      <c r="A51" s="758"/>
      <c r="B51" s="917"/>
      <c r="C51" s="930"/>
      <c r="D51" s="939"/>
      <c r="E51" s="946" t="s">
        <v>48</v>
      </c>
      <c r="F51" s="946"/>
      <c r="G51" s="946"/>
      <c r="H51" s="946"/>
      <c r="I51" s="946"/>
      <c r="J51" s="954"/>
      <c r="K51" s="961" t="s">
        <v>203</v>
      </c>
      <c r="L51" s="969" t="s">
        <v>203</v>
      </c>
      <c r="M51" s="969" t="s">
        <v>203</v>
      </c>
      <c r="N51" s="969" t="s">
        <v>203</v>
      </c>
      <c r="O51" s="977" t="s">
        <v>203</v>
      </c>
      <c r="P51" s="758"/>
      <c r="Q51" s="758"/>
      <c r="R51" s="758"/>
      <c r="S51" s="758"/>
      <c r="T51" s="758"/>
      <c r="U51" s="758"/>
    </row>
    <row r="52" spans="1:21" ht="30.75" customHeight="1">
      <c r="A52" s="758"/>
      <c r="B52" s="918" t="s">
        <v>16</v>
      </c>
      <c r="C52" s="931"/>
      <c r="D52" s="939"/>
      <c r="E52" s="946" t="s">
        <v>49</v>
      </c>
      <c r="F52" s="946"/>
      <c r="G52" s="946"/>
      <c r="H52" s="946"/>
      <c r="I52" s="946"/>
      <c r="J52" s="954"/>
      <c r="K52" s="961">
        <v>1572</v>
      </c>
      <c r="L52" s="969">
        <v>1602</v>
      </c>
      <c r="M52" s="969">
        <v>1614</v>
      </c>
      <c r="N52" s="969">
        <v>1785</v>
      </c>
      <c r="O52" s="977">
        <v>1807</v>
      </c>
      <c r="P52" s="758"/>
      <c r="Q52" s="758"/>
      <c r="R52" s="758"/>
      <c r="S52" s="758"/>
      <c r="T52" s="758"/>
      <c r="U52" s="758"/>
    </row>
    <row r="53" spans="1:21" ht="30.75" customHeight="1">
      <c r="A53" s="758"/>
      <c r="B53" s="919" t="s">
        <v>51</v>
      </c>
      <c r="C53" s="932"/>
      <c r="D53" s="940"/>
      <c r="E53" s="947" t="s">
        <v>54</v>
      </c>
      <c r="F53" s="947"/>
      <c r="G53" s="947"/>
      <c r="H53" s="947"/>
      <c r="I53" s="947"/>
      <c r="J53" s="955"/>
      <c r="K53" s="962">
        <v>554</v>
      </c>
      <c r="L53" s="970">
        <v>520</v>
      </c>
      <c r="M53" s="970">
        <v>520</v>
      </c>
      <c r="N53" s="970">
        <v>559</v>
      </c>
      <c r="O53" s="978">
        <v>545</v>
      </c>
      <c r="P53" s="758"/>
      <c r="Q53" s="758"/>
      <c r="R53" s="758"/>
      <c r="S53" s="758"/>
      <c r="T53" s="758"/>
      <c r="U53" s="758"/>
    </row>
    <row r="54" spans="1:21" ht="24" customHeight="1">
      <c r="A54" s="758"/>
      <c r="B54" s="920" t="s">
        <v>60</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1" t="s">
        <v>6</v>
      </c>
      <c r="C55" s="933"/>
      <c r="D55" s="933"/>
      <c r="E55" s="933"/>
      <c r="F55" s="933"/>
      <c r="G55" s="933"/>
      <c r="H55" s="933"/>
      <c r="I55" s="933"/>
      <c r="J55" s="933"/>
      <c r="K55" s="963"/>
      <c r="L55" s="963"/>
      <c r="M55" s="963"/>
      <c r="N55" s="963"/>
      <c r="O55" s="963"/>
      <c r="P55" s="758"/>
      <c r="Q55" s="758"/>
      <c r="R55" s="758"/>
      <c r="S55" s="758"/>
      <c r="T55" s="758"/>
      <c r="U55" s="758"/>
    </row>
    <row r="56" spans="1:21" ht="31.5" customHeight="1">
      <c r="A56" s="758"/>
      <c r="B56" s="922"/>
      <c r="C56" s="934"/>
      <c r="D56" s="934"/>
      <c r="E56" s="948"/>
      <c r="F56" s="948"/>
      <c r="G56" s="948"/>
      <c r="H56" s="948"/>
      <c r="I56" s="948"/>
      <c r="J56" s="956" t="s">
        <v>14</v>
      </c>
      <c r="K56" s="964" t="s">
        <v>272</v>
      </c>
      <c r="L56" s="971" t="s">
        <v>533</v>
      </c>
      <c r="M56" s="971" t="s">
        <v>532</v>
      </c>
      <c r="N56" s="971" t="s">
        <v>534</v>
      </c>
      <c r="O56" s="979" t="s">
        <v>535</v>
      </c>
      <c r="P56" s="758"/>
      <c r="Q56" s="758"/>
      <c r="R56" s="758"/>
      <c r="S56" s="758"/>
      <c r="T56" s="758"/>
      <c r="U56" s="758"/>
    </row>
    <row r="57" spans="1:21" ht="31.5" customHeight="1">
      <c r="B57" s="923" t="s">
        <v>15</v>
      </c>
      <c r="C57" s="935"/>
      <c r="D57" s="941" t="s">
        <v>61</v>
      </c>
      <c r="E57" s="949"/>
      <c r="F57" s="949"/>
      <c r="G57" s="949"/>
      <c r="H57" s="949"/>
      <c r="I57" s="949"/>
      <c r="J57" s="957"/>
      <c r="K57" s="965" t="s">
        <v>203</v>
      </c>
      <c r="L57" s="972" t="s">
        <v>203</v>
      </c>
      <c r="M57" s="972" t="s">
        <v>203</v>
      </c>
      <c r="N57" s="972" t="s">
        <v>203</v>
      </c>
      <c r="O57" s="980" t="s">
        <v>203</v>
      </c>
    </row>
    <row r="58" spans="1:21" ht="31.5" customHeight="1">
      <c r="B58" s="924"/>
      <c r="C58" s="936"/>
      <c r="D58" s="942" t="s">
        <v>58</v>
      </c>
      <c r="E58" s="950"/>
      <c r="F58" s="950"/>
      <c r="G58" s="950"/>
      <c r="H58" s="950"/>
      <c r="I58" s="950"/>
      <c r="J58" s="958"/>
      <c r="K58" s="966" t="s">
        <v>203</v>
      </c>
      <c r="L58" s="973" t="s">
        <v>203</v>
      </c>
      <c r="M58" s="973" t="s">
        <v>203</v>
      </c>
      <c r="N58" s="973" t="s">
        <v>203</v>
      </c>
      <c r="O58" s="981" t="s">
        <v>203</v>
      </c>
    </row>
    <row r="59" spans="1:21" ht="24" customHeight="1">
      <c r="B59" s="925"/>
      <c r="C59" s="925"/>
      <c r="D59" s="943" t="s">
        <v>46</v>
      </c>
      <c r="E59" s="951"/>
      <c r="F59" s="951"/>
      <c r="G59" s="951"/>
      <c r="H59" s="951"/>
      <c r="I59" s="951"/>
      <c r="J59" s="951"/>
      <c r="K59" s="951"/>
      <c r="L59" s="951"/>
      <c r="M59" s="951"/>
      <c r="N59" s="951"/>
      <c r="O59" s="951"/>
    </row>
    <row r="60" spans="1:21" ht="24" customHeight="1">
      <c r="B60" s="926"/>
      <c r="C60" s="926"/>
      <c r="D60" s="943" t="s">
        <v>40</v>
      </c>
      <c r="E60" s="951"/>
      <c r="F60" s="951"/>
      <c r="G60" s="951"/>
      <c r="H60" s="951"/>
      <c r="I60" s="951"/>
      <c r="J60" s="951"/>
      <c r="K60" s="951"/>
      <c r="L60" s="951"/>
      <c r="M60" s="951"/>
      <c r="N60" s="951"/>
      <c r="O60" s="951"/>
    </row>
    <row r="61" spans="1:21" ht="24" customHeight="1">
      <c r="A61" s="758"/>
      <c r="B61" s="920"/>
      <c r="C61" s="758"/>
      <c r="D61" s="758"/>
      <c r="E61" s="758"/>
      <c r="F61" s="758"/>
      <c r="G61" s="758"/>
      <c r="H61" s="758"/>
      <c r="I61" s="758"/>
      <c r="J61" s="758"/>
      <c r="K61" s="758"/>
      <c r="L61" s="758"/>
      <c r="M61" s="758"/>
      <c r="N61" s="758"/>
      <c r="O61" s="758"/>
      <c r="P61" s="758"/>
      <c r="Q61" s="758"/>
      <c r="R61" s="758"/>
      <c r="S61" s="758"/>
      <c r="T61" s="758"/>
      <c r="U61" s="758"/>
    </row>
    <row r="62" spans="1:21" ht="24" customHeight="1">
      <c r="A62" s="758"/>
      <c r="B62" s="920"/>
      <c r="C62" s="758"/>
      <c r="D62" s="758"/>
      <c r="E62" s="758"/>
      <c r="F62" s="758"/>
      <c r="G62" s="758"/>
      <c r="H62" s="758"/>
      <c r="I62" s="758"/>
      <c r="J62" s="758"/>
      <c r="K62" s="758"/>
      <c r="L62" s="758"/>
      <c r="M62" s="758"/>
      <c r="N62" s="758"/>
      <c r="O62" s="758"/>
      <c r="P62" s="758"/>
      <c r="Q62" s="758"/>
      <c r="R62" s="758"/>
      <c r="S62" s="758"/>
      <c r="T62" s="758"/>
      <c r="U62" s="758"/>
    </row>
  </sheetData>
  <sheetProtection algorithmName="SHA-512" hashValue="p2srKR+CYscgIemMMjC4QKDQKlB9Hovv678gbtQ8dsJB8LOgrzrpJxv3y7F9XnpY7G+x+p5t30uD3zjRozjlVg==" saltValue="ICT9NR1m9ujh42Sa7pGmN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SheetLayoutView="100" workbookViewId="0"/>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4" t="s">
        <v>20</v>
      </c>
    </row>
    <row r="40" spans="2:13" ht="27.75" customHeight="1">
      <c r="B40" s="914" t="s">
        <v>25</v>
      </c>
      <c r="C40" s="927"/>
      <c r="D40" s="927"/>
      <c r="E40" s="944"/>
      <c r="F40" s="944"/>
      <c r="G40" s="944"/>
      <c r="H40" s="952" t="s">
        <v>14</v>
      </c>
      <c r="I40" s="959" t="s">
        <v>527</v>
      </c>
      <c r="J40" s="967" t="s">
        <v>380</v>
      </c>
      <c r="K40" s="967" t="s">
        <v>528</v>
      </c>
      <c r="L40" s="967" t="s">
        <v>444</v>
      </c>
      <c r="M40" s="998" t="s">
        <v>529</v>
      </c>
    </row>
    <row r="41" spans="2:13" ht="27.75" customHeight="1">
      <c r="B41" s="915" t="s">
        <v>35</v>
      </c>
      <c r="C41" s="928"/>
      <c r="D41" s="937"/>
      <c r="E41" s="987" t="s">
        <v>62</v>
      </c>
      <c r="F41" s="987"/>
      <c r="G41" s="987"/>
      <c r="H41" s="993"/>
      <c r="I41" s="960">
        <v>18496</v>
      </c>
      <c r="J41" s="968">
        <v>19294</v>
      </c>
      <c r="K41" s="968">
        <v>19441</v>
      </c>
      <c r="L41" s="968">
        <v>19879</v>
      </c>
      <c r="M41" s="976">
        <v>19396</v>
      </c>
    </row>
    <row r="42" spans="2:13" ht="27.75" customHeight="1">
      <c r="B42" s="916"/>
      <c r="C42" s="929"/>
      <c r="D42" s="938"/>
      <c r="E42" s="988" t="s">
        <v>69</v>
      </c>
      <c r="F42" s="988"/>
      <c r="G42" s="988"/>
      <c r="H42" s="994"/>
      <c r="I42" s="961">
        <v>137</v>
      </c>
      <c r="J42" s="969">
        <v>110</v>
      </c>
      <c r="K42" s="969">
        <v>83</v>
      </c>
      <c r="L42" s="969">
        <v>71</v>
      </c>
      <c r="M42" s="977">
        <v>62</v>
      </c>
    </row>
    <row r="43" spans="2:13" ht="27.75" customHeight="1">
      <c r="B43" s="916"/>
      <c r="C43" s="929"/>
      <c r="D43" s="938"/>
      <c r="E43" s="988" t="s">
        <v>70</v>
      </c>
      <c r="F43" s="988"/>
      <c r="G43" s="988"/>
      <c r="H43" s="994"/>
      <c r="I43" s="961">
        <v>6952</v>
      </c>
      <c r="J43" s="969">
        <v>6601</v>
      </c>
      <c r="K43" s="969">
        <v>6286</v>
      </c>
      <c r="L43" s="969">
        <v>6002</v>
      </c>
      <c r="M43" s="977">
        <v>5850</v>
      </c>
    </row>
    <row r="44" spans="2:13" ht="27.75" customHeight="1">
      <c r="B44" s="916"/>
      <c r="C44" s="929"/>
      <c r="D44" s="938"/>
      <c r="E44" s="988" t="s">
        <v>72</v>
      </c>
      <c r="F44" s="988"/>
      <c r="G44" s="988"/>
      <c r="H44" s="994"/>
      <c r="I44" s="961">
        <v>348</v>
      </c>
      <c r="J44" s="969">
        <v>375</v>
      </c>
      <c r="K44" s="969">
        <v>358</v>
      </c>
      <c r="L44" s="969">
        <v>335</v>
      </c>
      <c r="M44" s="977">
        <v>308</v>
      </c>
    </row>
    <row r="45" spans="2:13" ht="27.75" customHeight="1">
      <c r="B45" s="916"/>
      <c r="C45" s="929"/>
      <c r="D45" s="938"/>
      <c r="E45" s="988" t="s">
        <v>74</v>
      </c>
      <c r="F45" s="988"/>
      <c r="G45" s="988"/>
      <c r="H45" s="994"/>
      <c r="I45" s="961">
        <v>1693</v>
      </c>
      <c r="J45" s="969">
        <v>1518</v>
      </c>
      <c r="K45" s="969">
        <v>1393</v>
      </c>
      <c r="L45" s="969">
        <v>1420</v>
      </c>
      <c r="M45" s="977">
        <v>1398</v>
      </c>
    </row>
    <row r="46" spans="2:13" ht="27.75" customHeight="1">
      <c r="B46" s="916"/>
      <c r="C46" s="929"/>
      <c r="D46" s="939"/>
      <c r="E46" s="988" t="s">
        <v>73</v>
      </c>
      <c r="F46" s="988"/>
      <c r="G46" s="988"/>
      <c r="H46" s="994"/>
      <c r="I46" s="961" t="s">
        <v>203</v>
      </c>
      <c r="J46" s="969" t="s">
        <v>203</v>
      </c>
      <c r="K46" s="969" t="s">
        <v>203</v>
      </c>
      <c r="L46" s="969" t="s">
        <v>203</v>
      </c>
      <c r="M46" s="977" t="s">
        <v>203</v>
      </c>
    </row>
    <row r="47" spans="2:13" ht="27.75" customHeight="1">
      <c r="B47" s="916"/>
      <c r="C47" s="929"/>
      <c r="D47" s="985"/>
      <c r="E47" s="989" t="s">
        <v>77</v>
      </c>
      <c r="F47" s="992"/>
      <c r="G47" s="992"/>
      <c r="H47" s="995"/>
      <c r="I47" s="961" t="s">
        <v>203</v>
      </c>
      <c r="J47" s="969" t="s">
        <v>203</v>
      </c>
      <c r="K47" s="969" t="s">
        <v>203</v>
      </c>
      <c r="L47" s="969" t="s">
        <v>203</v>
      </c>
      <c r="M47" s="977" t="s">
        <v>203</v>
      </c>
    </row>
    <row r="48" spans="2:13" ht="27.75" customHeight="1">
      <c r="B48" s="916"/>
      <c r="C48" s="929"/>
      <c r="D48" s="938"/>
      <c r="E48" s="988" t="s">
        <v>82</v>
      </c>
      <c r="F48" s="988"/>
      <c r="G48" s="988"/>
      <c r="H48" s="994"/>
      <c r="I48" s="961" t="s">
        <v>203</v>
      </c>
      <c r="J48" s="969" t="s">
        <v>203</v>
      </c>
      <c r="K48" s="969" t="s">
        <v>203</v>
      </c>
      <c r="L48" s="969" t="s">
        <v>203</v>
      </c>
      <c r="M48" s="977" t="s">
        <v>203</v>
      </c>
    </row>
    <row r="49" spans="2:13" ht="27.75" customHeight="1">
      <c r="B49" s="917"/>
      <c r="C49" s="930"/>
      <c r="D49" s="938"/>
      <c r="E49" s="988" t="s">
        <v>89</v>
      </c>
      <c r="F49" s="988"/>
      <c r="G49" s="988"/>
      <c r="H49" s="994"/>
      <c r="I49" s="961" t="s">
        <v>203</v>
      </c>
      <c r="J49" s="969" t="s">
        <v>203</v>
      </c>
      <c r="K49" s="969" t="s">
        <v>203</v>
      </c>
      <c r="L49" s="969" t="s">
        <v>203</v>
      </c>
      <c r="M49" s="977" t="s">
        <v>203</v>
      </c>
    </row>
    <row r="50" spans="2:13" ht="27.75" customHeight="1">
      <c r="B50" s="982" t="s">
        <v>91</v>
      </c>
      <c r="C50" s="983"/>
      <c r="D50" s="986"/>
      <c r="E50" s="988" t="s">
        <v>93</v>
      </c>
      <c r="F50" s="988"/>
      <c r="G50" s="988"/>
      <c r="H50" s="994"/>
      <c r="I50" s="961">
        <v>2952</v>
      </c>
      <c r="J50" s="969">
        <v>2922</v>
      </c>
      <c r="K50" s="969">
        <v>2776</v>
      </c>
      <c r="L50" s="969">
        <v>2562</v>
      </c>
      <c r="M50" s="977">
        <v>2575</v>
      </c>
    </row>
    <row r="51" spans="2:13" ht="27.75" customHeight="1">
      <c r="B51" s="916"/>
      <c r="C51" s="929"/>
      <c r="D51" s="938"/>
      <c r="E51" s="988" t="s">
        <v>96</v>
      </c>
      <c r="F51" s="988"/>
      <c r="G51" s="988"/>
      <c r="H51" s="994"/>
      <c r="I51" s="961">
        <v>107</v>
      </c>
      <c r="J51" s="969">
        <v>78</v>
      </c>
      <c r="K51" s="969">
        <v>60</v>
      </c>
      <c r="L51" s="969">
        <v>94</v>
      </c>
      <c r="M51" s="977">
        <v>78</v>
      </c>
    </row>
    <row r="52" spans="2:13" ht="27.75" customHeight="1">
      <c r="B52" s="917"/>
      <c r="C52" s="930"/>
      <c r="D52" s="938"/>
      <c r="E52" s="988" t="s">
        <v>43</v>
      </c>
      <c r="F52" s="988"/>
      <c r="G52" s="988"/>
      <c r="H52" s="994"/>
      <c r="I52" s="961">
        <v>19695</v>
      </c>
      <c r="J52" s="969">
        <v>20172</v>
      </c>
      <c r="K52" s="969">
        <v>20184</v>
      </c>
      <c r="L52" s="969">
        <v>20268</v>
      </c>
      <c r="M52" s="977">
        <v>19839</v>
      </c>
    </row>
    <row r="53" spans="2:13" ht="27.75" customHeight="1">
      <c r="B53" s="919" t="s">
        <v>51</v>
      </c>
      <c r="C53" s="932"/>
      <c r="D53" s="940"/>
      <c r="E53" s="990" t="s">
        <v>98</v>
      </c>
      <c r="F53" s="990"/>
      <c r="G53" s="990"/>
      <c r="H53" s="996"/>
      <c r="I53" s="962">
        <v>4873</v>
      </c>
      <c r="J53" s="970">
        <v>4726</v>
      </c>
      <c r="K53" s="970">
        <v>4541</v>
      </c>
      <c r="L53" s="970">
        <v>4782</v>
      </c>
      <c r="M53" s="978">
        <v>4521</v>
      </c>
    </row>
    <row r="54" spans="2:13" ht="27.75" customHeight="1">
      <c r="B54" s="891" t="s">
        <v>99</v>
      </c>
      <c r="C54" s="984"/>
      <c r="D54" s="984"/>
      <c r="E54" s="991"/>
      <c r="F54" s="991"/>
      <c r="G54" s="991"/>
      <c r="H54" s="991"/>
      <c r="I54" s="997"/>
      <c r="J54" s="997"/>
      <c r="K54" s="997"/>
      <c r="L54" s="997"/>
      <c r="M54" s="997"/>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ZI4FfBDBqeXUQDQibzX6+EjpqBjpy70ayTSF5sW2MPUD3VGvxl7PKN7HSyaD99G0AcPEkGY21as/YEYzpaE8w==" saltValue="SoYVeDFchJTUFxsMjmAQj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8" scale="85"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1028" t="s">
        <v>94</v>
      </c>
    </row>
    <row r="54" spans="2:8" ht="29.25" customHeight="1">
      <c r="B54" s="999" t="s">
        <v>5</v>
      </c>
      <c r="C54" s="1005"/>
      <c r="D54" s="1005"/>
      <c r="E54" s="1014" t="s">
        <v>14</v>
      </c>
      <c r="F54" s="1021" t="s">
        <v>528</v>
      </c>
      <c r="G54" s="1021" t="s">
        <v>444</v>
      </c>
      <c r="H54" s="1029" t="s">
        <v>529</v>
      </c>
    </row>
    <row r="55" spans="2:8" ht="52.5" customHeight="1">
      <c r="B55" s="1000"/>
      <c r="C55" s="1006" t="s">
        <v>103</v>
      </c>
      <c r="D55" s="1006"/>
      <c r="E55" s="1015"/>
      <c r="F55" s="1022">
        <v>2298</v>
      </c>
      <c r="G55" s="1022">
        <v>2151</v>
      </c>
      <c r="H55" s="1030">
        <v>1985</v>
      </c>
    </row>
    <row r="56" spans="2:8" ht="52.5" customHeight="1">
      <c r="B56" s="1001"/>
      <c r="C56" s="1007" t="s">
        <v>106</v>
      </c>
      <c r="D56" s="1007"/>
      <c r="E56" s="1016"/>
      <c r="F56" s="1023">
        <v>200</v>
      </c>
      <c r="G56" s="1023">
        <v>100</v>
      </c>
      <c r="H56" s="1031">
        <v>0</v>
      </c>
    </row>
    <row r="57" spans="2:8" ht="53.25" customHeight="1">
      <c r="B57" s="1001"/>
      <c r="C57" s="1008" t="s">
        <v>67</v>
      </c>
      <c r="D57" s="1008"/>
      <c r="E57" s="1017"/>
      <c r="F57" s="1024">
        <v>1600</v>
      </c>
      <c r="G57" s="1024">
        <v>1425</v>
      </c>
      <c r="H57" s="1032">
        <v>1247</v>
      </c>
    </row>
    <row r="58" spans="2:8" ht="45.75" customHeight="1">
      <c r="B58" s="1002"/>
      <c r="C58" s="1009" t="s">
        <v>541</v>
      </c>
      <c r="D58" s="1012"/>
      <c r="E58" s="1018"/>
      <c r="F58" s="1025">
        <v>1550</v>
      </c>
      <c r="G58" s="1025">
        <v>1371</v>
      </c>
      <c r="H58" s="1033">
        <v>1191</v>
      </c>
    </row>
    <row r="59" spans="2:8" ht="45.75" customHeight="1">
      <c r="B59" s="1002"/>
      <c r="C59" s="1009" t="s">
        <v>542</v>
      </c>
      <c r="D59" s="1012"/>
      <c r="E59" s="1018"/>
      <c r="F59" s="1025">
        <v>40</v>
      </c>
      <c r="G59" s="1025">
        <v>44</v>
      </c>
      <c r="H59" s="1033">
        <v>56</v>
      </c>
    </row>
    <row r="60" spans="2:8" ht="45.75" customHeight="1">
      <c r="B60" s="1002"/>
      <c r="C60" s="1009" t="s">
        <v>543</v>
      </c>
      <c r="D60" s="1012"/>
      <c r="E60" s="1018"/>
      <c r="F60" s="1025">
        <v>10</v>
      </c>
      <c r="G60" s="1025">
        <v>10</v>
      </c>
      <c r="H60" s="1033"/>
    </row>
    <row r="61" spans="2:8" ht="45.75" customHeight="1">
      <c r="B61" s="1002"/>
      <c r="C61" s="1009"/>
      <c r="D61" s="1012"/>
      <c r="E61" s="1018"/>
      <c r="F61" s="1025"/>
      <c r="G61" s="1025"/>
      <c r="H61" s="1033"/>
    </row>
    <row r="62" spans="2:8" ht="45.75" customHeight="1">
      <c r="B62" s="1003"/>
      <c r="C62" s="1010"/>
      <c r="D62" s="1013"/>
      <c r="E62" s="1019"/>
      <c r="F62" s="1026"/>
      <c r="G62" s="1026"/>
      <c r="H62" s="1034"/>
    </row>
    <row r="63" spans="2:8" ht="52.5" customHeight="1">
      <c r="B63" s="1004"/>
      <c r="C63" s="1011" t="s">
        <v>108</v>
      </c>
      <c r="D63" s="1011"/>
      <c r="E63" s="1020"/>
      <c r="F63" s="1027">
        <v>4098</v>
      </c>
      <c r="G63" s="1027">
        <v>3676</v>
      </c>
      <c r="H63" s="1035">
        <v>3232</v>
      </c>
    </row>
    <row r="64" spans="2:8" ht="15" customHeight="1"/>
    <row r="65" ht="0" hidden="1" customHeight="1"/>
    <row r="66" ht="0" hidden="1" customHeight="1"/>
  </sheetData>
  <sheetProtection algorithmName="SHA-512" hashValue="DIxdR5HD/VBAMyiBKxBoiHbm50NqWfjJi8BZyb/N/Se4HfIpaUnc/JHt/TiebNFjJOPoYk/DxpGx4Rcp0lze9Q==" saltValue="xe8a2s1cQStRDKiCl/QKd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8" scale="61"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36" customWidth="1"/>
    <col min="2" max="8" width="13.375" style="1036" customWidth="1"/>
    <col min="9" max="16384" width="11.125" style="1036"/>
  </cols>
  <sheetData>
    <row r="1" spans="1:8">
      <c r="A1" s="775"/>
      <c r="B1" s="787"/>
      <c r="C1" s="791"/>
      <c r="D1" s="804"/>
      <c r="E1" s="816"/>
      <c r="F1" s="816"/>
      <c r="G1" s="816"/>
      <c r="H1" s="850"/>
    </row>
    <row r="2" spans="1:8">
      <c r="A2" s="776"/>
      <c r="B2" s="788"/>
      <c r="C2" s="1043"/>
      <c r="D2" s="805" t="s">
        <v>79</v>
      </c>
      <c r="E2" s="817"/>
      <c r="F2" s="1051" t="s">
        <v>526</v>
      </c>
      <c r="G2" s="841"/>
      <c r="H2" s="851"/>
    </row>
    <row r="3" spans="1:8">
      <c r="A3" s="805" t="s">
        <v>392</v>
      </c>
      <c r="B3" s="790"/>
      <c r="C3" s="1044"/>
      <c r="D3" s="1047">
        <v>176498</v>
      </c>
      <c r="E3" s="1049"/>
      <c r="F3" s="1052">
        <v>106614</v>
      </c>
      <c r="G3" s="1054"/>
      <c r="H3" s="1057"/>
    </row>
    <row r="4" spans="1:8">
      <c r="A4" s="777"/>
      <c r="B4" s="789"/>
      <c r="C4" s="1045"/>
      <c r="D4" s="1048">
        <v>151177</v>
      </c>
      <c r="E4" s="1050"/>
      <c r="F4" s="1053">
        <v>45545</v>
      </c>
      <c r="G4" s="1055"/>
      <c r="H4" s="1058"/>
    </row>
    <row r="5" spans="1:8">
      <c r="A5" s="805" t="s">
        <v>237</v>
      </c>
      <c r="B5" s="790"/>
      <c r="C5" s="1044"/>
      <c r="D5" s="1047">
        <v>72950</v>
      </c>
      <c r="E5" s="1049"/>
      <c r="F5" s="1052">
        <v>63727</v>
      </c>
      <c r="G5" s="1054"/>
      <c r="H5" s="1057"/>
    </row>
    <row r="6" spans="1:8">
      <c r="A6" s="777"/>
      <c r="B6" s="789"/>
      <c r="C6" s="1045"/>
      <c r="D6" s="1048">
        <v>60090</v>
      </c>
      <c r="E6" s="1050"/>
      <c r="F6" s="1053">
        <v>34577</v>
      </c>
      <c r="G6" s="1055"/>
      <c r="H6" s="1058"/>
    </row>
    <row r="7" spans="1:8">
      <c r="A7" s="805" t="s">
        <v>132</v>
      </c>
      <c r="B7" s="790"/>
      <c r="C7" s="1044"/>
      <c r="D7" s="1047">
        <v>63355</v>
      </c>
      <c r="E7" s="1049"/>
      <c r="F7" s="1052">
        <v>66954</v>
      </c>
      <c r="G7" s="1054"/>
      <c r="H7" s="1057"/>
    </row>
    <row r="8" spans="1:8">
      <c r="A8" s="777"/>
      <c r="B8" s="789"/>
      <c r="C8" s="1045"/>
      <c r="D8" s="1048">
        <v>50900</v>
      </c>
      <c r="E8" s="1050"/>
      <c r="F8" s="1053">
        <v>37305</v>
      </c>
      <c r="G8" s="1055"/>
      <c r="H8" s="1058"/>
    </row>
    <row r="9" spans="1:8">
      <c r="A9" s="805" t="s">
        <v>235</v>
      </c>
      <c r="B9" s="790"/>
      <c r="C9" s="1044"/>
      <c r="D9" s="1047">
        <v>85601</v>
      </c>
      <c r="E9" s="1049"/>
      <c r="F9" s="1052">
        <v>72656</v>
      </c>
      <c r="G9" s="1054"/>
      <c r="H9" s="1057"/>
    </row>
    <row r="10" spans="1:8">
      <c r="A10" s="777"/>
      <c r="B10" s="789"/>
      <c r="C10" s="1045"/>
      <c r="D10" s="1048">
        <v>65282</v>
      </c>
      <c r="E10" s="1050"/>
      <c r="F10" s="1053">
        <v>36448</v>
      </c>
      <c r="G10" s="1055"/>
      <c r="H10" s="1058"/>
    </row>
    <row r="11" spans="1:8">
      <c r="A11" s="805" t="s">
        <v>507</v>
      </c>
      <c r="B11" s="790"/>
      <c r="C11" s="1044"/>
      <c r="D11" s="1047">
        <v>49547</v>
      </c>
      <c r="E11" s="1049"/>
      <c r="F11" s="1052">
        <v>65080</v>
      </c>
      <c r="G11" s="1054"/>
      <c r="H11" s="1057"/>
    </row>
    <row r="12" spans="1:8">
      <c r="A12" s="777"/>
      <c r="B12" s="789"/>
      <c r="C12" s="1046"/>
      <c r="D12" s="1048">
        <v>38107</v>
      </c>
      <c r="E12" s="1050"/>
      <c r="F12" s="1053">
        <v>38201</v>
      </c>
      <c r="G12" s="1055"/>
      <c r="H12" s="1058"/>
    </row>
    <row r="13" spans="1:8">
      <c r="A13" s="805"/>
      <c r="B13" s="790"/>
      <c r="C13" s="1044"/>
      <c r="D13" s="1047">
        <v>89590</v>
      </c>
      <c r="E13" s="1049"/>
      <c r="F13" s="1052">
        <v>75006</v>
      </c>
      <c r="G13" s="1056"/>
      <c r="H13" s="1057"/>
    </row>
    <row r="14" spans="1:8">
      <c r="A14" s="777"/>
      <c r="B14" s="789"/>
      <c r="C14" s="1045"/>
      <c r="D14" s="1048">
        <v>73111</v>
      </c>
      <c r="E14" s="1050"/>
      <c r="F14" s="1053">
        <v>38415</v>
      </c>
      <c r="G14" s="1055"/>
      <c r="H14" s="1058"/>
    </row>
    <row r="17" spans="1:11">
      <c r="A17" s="1036" t="s">
        <v>22</v>
      </c>
    </row>
    <row r="18" spans="1:11">
      <c r="A18" s="1037"/>
      <c r="B18" s="1037" t="str">
        <f>実質収支比率等に係る経年分析!F$46</f>
        <v>H26</v>
      </c>
      <c r="C18" s="1037" t="str">
        <f>実質収支比率等に係る経年分析!G$46</f>
        <v>H27</v>
      </c>
      <c r="D18" s="1037" t="str">
        <f>実質収支比率等に係る経年分析!H$46</f>
        <v>H28</v>
      </c>
      <c r="E18" s="1037" t="str">
        <f>実質収支比率等に係る経年分析!I$46</f>
        <v>H29</v>
      </c>
      <c r="F18" s="1037" t="str">
        <f>実質収支比率等に係る経年分析!J$46</f>
        <v>H30</v>
      </c>
    </row>
    <row r="19" spans="1:11">
      <c r="A19" s="1037" t="s">
        <v>88</v>
      </c>
      <c r="B19" s="1037">
        <f>ROUND(VALUE(SUBSTITUTE(実質収支比率等に係る経年分析!F$48,"▲","-")),2)</f>
        <v>6.14</v>
      </c>
      <c r="C19" s="1037">
        <f>ROUND(VALUE(SUBSTITUTE(実質収支比率等に係る経年分析!G$48,"▲","-")),2)</f>
        <v>8.6199999999999992</v>
      </c>
      <c r="D19" s="1037">
        <f>ROUND(VALUE(SUBSTITUTE(実質収支比率等に係る経年分析!H$48,"▲","-")),2)</f>
        <v>6.84</v>
      </c>
      <c r="E19" s="1037">
        <f>ROUND(VALUE(SUBSTITUTE(実質収支比率等に係る経年分析!I$48,"▲","-")),2)</f>
        <v>6.49</v>
      </c>
      <c r="F19" s="1037">
        <f>ROUND(VALUE(SUBSTITUTE(実質収支比率等に係る経年分析!J$48,"▲","-")),2)</f>
        <v>7.59</v>
      </c>
    </row>
    <row r="20" spans="1:11">
      <c r="A20" s="1037" t="s">
        <v>34</v>
      </c>
      <c r="B20" s="1037">
        <f>ROUND(VALUE(SUBSTITUTE(実質収支比率等に係る経年分析!F$47,"▲","-")),2)</f>
        <v>22.62</v>
      </c>
      <c r="C20" s="1037">
        <f>ROUND(VALUE(SUBSTITUTE(実質収支比率等に係る経年分析!G$47,"▲","-")),2)</f>
        <v>25.25</v>
      </c>
      <c r="D20" s="1037">
        <f>ROUND(VALUE(SUBSTITUTE(実質収支比率等に係る経年分析!H$47,"▲","-")),2)</f>
        <v>24.02</v>
      </c>
      <c r="E20" s="1037">
        <f>ROUND(VALUE(SUBSTITUTE(実質収支比率等に係る経年分析!I$47,"▲","-")),2)</f>
        <v>22.45</v>
      </c>
      <c r="F20" s="1037">
        <f>ROUND(VALUE(SUBSTITUTE(実質収支比率等に係る経年分析!J$47,"▲","-")),2)</f>
        <v>20.84</v>
      </c>
    </row>
    <row r="21" spans="1:11">
      <c r="A21" s="1037" t="s">
        <v>111</v>
      </c>
      <c r="B21" s="1037">
        <f>IF(ISNUMBER(VALUE(SUBSTITUTE(実質収支比率等に係る経年分析!F$49,"▲","-"))),ROUND(VALUE(SUBSTITUTE(実質収支比率等に係る経年分析!F$49,"▲","-")),2),NA())</f>
        <v>3.44</v>
      </c>
      <c r="C21" s="1037">
        <f>IF(ISNUMBER(VALUE(SUBSTITUTE(実質収支比率等に係る経年分析!G$49,"▲","-"))),ROUND(VALUE(SUBSTITUTE(実質収支比率等に係る経年分析!G$49,"▲","-")),2),NA())</f>
        <v>7.33</v>
      </c>
      <c r="D21" s="1037">
        <f>IF(ISNUMBER(VALUE(SUBSTITUTE(実質収支比率等に係る経年分析!H$49,"▲","-"))),ROUND(VALUE(SUBSTITUTE(実質収支比率等に係る経年分析!H$49,"▲","-")),2),NA())</f>
        <v>-1.1499999999999999</v>
      </c>
      <c r="E21" s="1037">
        <f>IF(ISNUMBER(VALUE(SUBSTITUTE(実質収支比率等に係る経年分析!I$49,"▲","-"))),ROUND(VALUE(SUBSTITUTE(実質収支比率等に係る経年分析!I$49,"▲","-")),2),NA())</f>
        <v>-0.66</v>
      </c>
      <c r="F21" s="1037">
        <f>IF(ISNUMBER(VALUE(SUBSTITUTE(実質収支比率等に係る経年分析!J$49,"▲","-"))),ROUND(VALUE(SUBSTITUTE(実質収支比率等に係る経年分析!J$49,"▲","-")),2),NA())</f>
        <v>1.61</v>
      </c>
    </row>
    <row r="24" spans="1:11">
      <c r="A24" s="1036" t="s">
        <v>101</v>
      </c>
    </row>
    <row r="25" spans="1:11">
      <c r="A25" s="1038"/>
      <c r="B25" s="1038" t="str">
        <f>'連結実質赤字比率に係る赤字・黒字の構成分析'!F$33</f>
        <v>H26</v>
      </c>
      <c r="C25" s="1038"/>
      <c r="D25" s="1038" t="str">
        <f>'連結実質赤字比率に係る赤字・黒字の構成分析'!G$33</f>
        <v>H27</v>
      </c>
      <c r="E25" s="1038"/>
      <c r="F25" s="1038" t="str">
        <f>'連結実質赤字比率に係る赤字・黒字の構成分析'!H$33</f>
        <v>H28</v>
      </c>
      <c r="G25" s="1038"/>
      <c r="H25" s="1038" t="str">
        <f>'連結実質赤字比率に係る赤字・黒字の構成分析'!I$33</f>
        <v>H29</v>
      </c>
      <c r="I25" s="1038"/>
      <c r="J25" s="1038" t="str">
        <f>'連結実質赤字比率に係る赤字・黒字の構成分析'!J$33</f>
        <v>H30</v>
      </c>
      <c r="K25" s="1038"/>
    </row>
    <row r="26" spans="1:11">
      <c r="A26" s="1038"/>
      <c r="B26" s="1038" t="s">
        <v>112</v>
      </c>
      <c r="C26" s="1038" t="s">
        <v>65</v>
      </c>
      <c r="D26" s="1038" t="s">
        <v>112</v>
      </c>
      <c r="E26" s="1038" t="s">
        <v>65</v>
      </c>
      <c r="F26" s="1038" t="s">
        <v>112</v>
      </c>
      <c r="G26" s="1038" t="s">
        <v>65</v>
      </c>
      <c r="H26" s="1038" t="s">
        <v>112</v>
      </c>
      <c r="I26" s="1038" t="s">
        <v>65</v>
      </c>
      <c r="J26" s="1038" t="s">
        <v>112</v>
      </c>
      <c r="K26" s="1038" t="s">
        <v>65</v>
      </c>
    </row>
    <row r="27" spans="1:11">
      <c r="A27" s="1038" t="str">
        <f>IF('連結実質赤字比率に係る赤字・黒字の構成分析'!C$43="",NA(),'連結実質赤字比率に係る赤字・黒字の構成分析'!C$43)</f>
        <v>その他会計（黒字）</v>
      </c>
      <c r="B27" s="1038" t="e">
        <f>IF(ROUND(VALUE(SUBSTITUTE('連結実質赤字比率に係る赤字・黒字の構成分析'!F$43,"▲","-")),2)&lt;0,ABS(ROUND(VALUE(SUBSTITUTE('連結実質赤字比率に係る赤字・黒字の構成分析'!F$43,"▲","-")),2)),NA())</f>
        <v>#N/A</v>
      </c>
      <c r="C27" s="1038">
        <f>IF(ROUND(VALUE(SUBSTITUTE('連結実質赤字比率に係る赤字・黒字の構成分析'!F$43,"▲","-")),2)&gt;=0,ABS(ROUND(VALUE(SUBSTITUTE('連結実質赤字比率に係る赤字・黒字の構成分析'!F$43,"▲","-")),2)),NA())</f>
        <v>0</v>
      </c>
      <c r="D27" s="1038" t="e">
        <f>IF(ROUND(VALUE(SUBSTITUTE('連結実質赤字比率に係る赤字・黒字の構成分析'!G$43,"▲","-")),2)&lt;0,ABS(ROUND(VALUE(SUBSTITUTE('連結実質赤字比率に係る赤字・黒字の構成分析'!G$43,"▲","-")),2)),NA())</f>
        <v>#N/A</v>
      </c>
      <c r="E27" s="1038">
        <f>IF(ROUND(VALUE(SUBSTITUTE('連結実質赤字比率に係る赤字・黒字の構成分析'!G$43,"▲","-")),2)&gt;=0,ABS(ROUND(VALUE(SUBSTITUTE('連結実質赤字比率に係る赤字・黒字の構成分析'!G$43,"▲","-")),2)),NA())</f>
        <v>0</v>
      </c>
      <c r="F27" s="1038" t="e">
        <f>IF(ROUND(VALUE(SUBSTITUTE('連結実質赤字比率に係る赤字・黒字の構成分析'!H$43,"▲","-")),2)&lt;0,ABS(ROUND(VALUE(SUBSTITUTE('連結実質赤字比率に係る赤字・黒字の構成分析'!H$43,"▲","-")),2)),NA())</f>
        <v>#N/A</v>
      </c>
      <c r="G27" s="1038">
        <f>IF(ROUND(VALUE(SUBSTITUTE('連結実質赤字比率に係る赤字・黒字の構成分析'!H$43,"▲","-")),2)&gt;=0,ABS(ROUND(VALUE(SUBSTITUTE('連結実質赤字比率に係る赤字・黒字の構成分析'!H$43,"▲","-")),2)),NA())</f>
        <v>0</v>
      </c>
      <c r="H27" s="1038" t="e">
        <f>IF(ROUND(VALUE(SUBSTITUTE('連結実質赤字比率に係る赤字・黒字の構成分析'!I$43,"▲","-")),2)&lt;0,ABS(ROUND(VALUE(SUBSTITUTE('連結実質赤字比率に係る赤字・黒字の構成分析'!I$43,"▲","-")),2)),NA())</f>
        <v>#N/A</v>
      </c>
      <c r="I27" s="1038">
        <f>IF(ROUND(VALUE(SUBSTITUTE('連結実質赤字比率に係る赤字・黒字の構成分析'!I$43,"▲","-")),2)&gt;=0,ABS(ROUND(VALUE(SUBSTITUTE('連結実質赤字比率に係る赤字・黒字の構成分析'!I$43,"▲","-")),2)),NA())</f>
        <v>0</v>
      </c>
      <c r="J27" s="1038" t="e">
        <f>IF(ROUND(VALUE(SUBSTITUTE('連結実質赤字比率に係る赤字・黒字の構成分析'!J$43,"▲","-")),2)&lt;0,ABS(ROUND(VALUE(SUBSTITUTE('連結実質赤字比率に係る赤字・黒字の構成分析'!J$43,"▲","-")),2)),NA())</f>
        <v>#N/A</v>
      </c>
      <c r="K27" s="1038">
        <f>IF(ROUND(VALUE(SUBSTITUTE('連結実質赤字比率に係る赤字・黒字の構成分析'!J$43,"▲","-")),2)&gt;=0,ABS(ROUND(VALUE(SUBSTITUTE('連結実質赤字比率に係る赤字・黒字の構成分析'!J$43,"▲","-")),2)),NA())</f>
        <v>0</v>
      </c>
    </row>
    <row r="28" spans="1:11">
      <c r="A28" s="1038" t="str">
        <f>IF('連結実質赤字比率に係る赤字・黒字の構成分析'!C$42="",NA(),'連結実質赤字比率に係る赤字・黒字の構成分析'!C$42)</f>
        <v>その他会計（赤字）</v>
      </c>
      <c r="B28" s="1038" t="e">
        <f>IF(ROUND(VALUE(SUBSTITUTE('連結実質赤字比率に係る赤字・黒字の構成分析'!F$42,"▲","-")),2)&lt;0,ABS(ROUND(VALUE(SUBSTITUTE('連結実質赤字比率に係る赤字・黒字の構成分析'!F$42,"▲","-")),2)),NA())</f>
        <v>#VALUE!</v>
      </c>
      <c r="C28" s="1038" t="e">
        <f>IF(ROUND(VALUE(SUBSTITUTE('連結実質赤字比率に係る赤字・黒字の構成分析'!F$42,"▲","-")),2)&gt;=0,ABS(ROUND(VALUE(SUBSTITUTE('連結実質赤字比率に係る赤字・黒字の構成分析'!F$42,"▲","-")),2)),NA())</f>
        <v>#VALUE!</v>
      </c>
      <c r="D28" s="1038" t="e">
        <f>IF(ROUND(VALUE(SUBSTITUTE('連結実質赤字比率に係る赤字・黒字の構成分析'!G$42,"▲","-")),2)&lt;0,ABS(ROUND(VALUE(SUBSTITUTE('連結実質赤字比率に係る赤字・黒字の構成分析'!G$42,"▲","-")),2)),NA())</f>
        <v>#VALUE!</v>
      </c>
      <c r="E28" s="1038" t="e">
        <f>IF(ROUND(VALUE(SUBSTITUTE('連結実質赤字比率に係る赤字・黒字の構成分析'!G$42,"▲","-")),2)&gt;=0,ABS(ROUND(VALUE(SUBSTITUTE('連結実質赤字比率に係る赤字・黒字の構成分析'!G$42,"▲","-")),2)),NA())</f>
        <v>#VALUE!</v>
      </c>
      <c r="F28" s="1038" t="e">
        <f>IF(ROUND(VALUE(SUBSTITUTE('連結実質赤字比率に係る赤字・黒字の構成分析'!H$42,"▲","-")),2)&lt;0,ABS(ROUND(VALUE(SUBSTITUTE('連結実質赤字比率に係る赤字・黒字の構成分析'!H$42,"▲","-")),2)),NA())</f>
        <v>#VALUE!</v>
      </c>
      <c r="G28" s="1038" t="e">
        <f>IF(ROUND(VALUE(SUBSTITUTE('連結実質赤字比率に係る赤字・黒字の構成分析'!H$42,"▲","-")),2)&gt;=0,ABS(ROUND(VALUE(SUBSTITUTE('連結実質赤字比率に係る赤字・黒字の構成分析'!H$42,"▲","-")),2)),NA())</f>
        <v>#VALUE!</v>
      </c>
      <c r="H28" s="1038" t="e">
        <f>IF(ROUND(VALUE(SUBSTITUTE('連結実質赤字比率に係る赤字・黒字の構成分析'!I$42,"▲","-")),2)&lt;0,ABS(ROUND(VALUE(SUBSTITUTE('連結実質赤字比率に係る赤字・黒字の構成分析'!I$42,"▲","-")),2)),NA())</f>
        <v>#VALUE!</v>
      </c>
      <c r="I28" s="1038" t="e">
        <f>IF(ROUND(VALUE(SUBSTITUTE('連結実質赤字比率に係る赤字・黒字の構成分析'!I$42,"▲","-")),2)&gt;=0,ABS(ROUND(VALUE(SUBSTITUTE('連結実質赤字比率に係る赤字・黒字の構成分析'!I$42,"▲","-")),2)),NA())</f>
        <v>#VALUE!</v>
      </c>
      <c r="J28" s="1038" t="e">
        <f>IF(ROUND(VALUE(SUBSTITUTE('連結実質赤字比率に係る赤字・黒字の構成分析'!J$42,"▲","-")),2)&lt;0,ABS(ROUND(VALUE(SUBSTITUTE('連結実質赤字比率に係る赤字・黒字の構成分析'!J$42,"▲","-")),2)),NA())</f>
        <v>#VALUE!</v>
      </c>
      <c r="K28" s="1038" t="e">
        <f>IF(ROUND(VALUE(SUBSTITUTE('連結実質赤字比率に係る赤字・黒字の構成分析'!J$42,"▲","-")),2)&gt;=0,ABS(ROUND(VALUE(SUBSTITUTE('連結実質赤字比率に係る赤字・黒字の構成分析'!J$42,"▲","-")),2)),NA())</f>
        <v>#VALUE!</v>
      </c>
    </row>
    <row r="29" spans="1:11">
      <c r="A29" s="1038" t="str">
        <f>IF('連結実質赤字比率に係る赤字・黒字の構成分析'!C$41="",NA(),'連結実質赤字比率に係る赤字・黒字の構成分析'!C$41)</f>
        <v>後期高齢者医療特別会計</v>
      </c>
      <c r="B29" s="1038" t="e">
        <f>IF(ROUND(VALUE(SUBSTITUTE('連結実質赤字比率に係る赤字・黒字の構成分析'!F$41,"▲","-")),2)&lt;0,ABS(ROUND(VALUE(SUBSTITUTE('連結実質赤字比率に係る赤字・黒字の構成分析'!F$41,"▲","-")),2)),NA())</f>
        <v>#N/A</v>
      </c>
      <c r="C29" s="1038">
        <f>IF(ROUND(VALUE(SUBSTITUTE('連結実質赤字比率に係る赤字・黒字の構成分析'!F$41,"▲","-")),2)&gt;=0,ABS(ROUND(VALUE(SUBSTITUTE('連結実質赤字比率に係る赤字・黒字の構成分析'!F$41,"▲","-")),2)),NA())</f>
        <v>0.1</v>
      </c>
      <c r="D29" s="1038" t="e">
        <f>IF(ROUND(VALUE(SUBSTITUTE('連結実質赤字比率に係る赤字・黒字の構成分析'!G$41,"▲","-")),2)&lt;0,ABS(ROUND(VALUE(SUBSTITUTE('連結実質赤字比率に係る赤字・黒字の構成分析'!G$41,"▲","-")),2)),NA())</f>
        <v>#N/A</v>
      </c>
      <c r="E29" s="1038">
        <f>IF(ROUND(VALUE(SUBSTITUTE('連結実質赤字比率に係る赤字・黒字の構成分析'!G$41,"▲","-")),2)&gt;=0,ABS(ROUND(VALUE(SUBSTITUTE('連結実質赤字比率に係る赤字・黒字の構成分析'!G$41,"▲","-")),2)),NA())</f>
        <v>1.e-002</v>
      </c>
      <c r="F29" s="1038" t="e">
        <f>IF(ROUND(VALUE(SUBSTITUTE('連結実質赤字比率に係る赤字・黒字の構成分析'!H$41,"▲","-")),2)&lt;0,ABS(ROUND(VALUE(SUBSTITUTE('連結実質赤字比率に係る赤字・黒字の構成分析'!H$41,"▲","-")),2)),NA())</f>
        <v>#N/A</v>
      </c>
      <c r="G29" s="1038">
        <f>IF(ROUND(VALUE(SUBSTITUTE('連結実質赤字比率に係る赤字・黒字の構成分析'!H$41,"▲","-")),2)&gt;=0,ABS(ROUND(VALUE(SUBSTITUTE('連結実質赤字比率に係る赤字・黒字の構成分析'!H$41,"▲","-")),2)),NA())</f>
        <v>1.e-002</v>
      </c>
      <c r="H29" s="1038" t="e">
        <f>IF(ROUND(VALUE(SUBSTITUTE('連結実質赤字比率に係る赤字・黒字の構成分析'!I$41,"▲","-")),2)&lt;0,ABS(ROUND(VALUE(SUBSTITUTE('連結実質赤字比率に係る赤字・黒字の構成分析'!I$41,"▲","-")),2)),NA())</f>
        <v>#N/A</v>
      </c>
      <c r="I29" s="1038">
        <f>IF(ROUND(VALUE(SUBSTITUTE('連結実質赤字比率に係る赤字・黒字の構成分析'!I$41,"▲","-")),2)&gt;=0,ABS(ROUND(VALUE(SUBSTITUTE('連結実質赤字比率に係る赤字・黒字の構成分析'!I$41,"▲","-")),2)),NA())</f>
        <v>2.e-002</v>
      </c>
      <c r="J29" s="1038" t="e">
        <f>IF(ROUND(VALUE(SUBSTITUTE('連結実質赤字比率に係る赤字・黒字の構成分析'!J$41,"▲","-")),2)&lt;0,ABS(ROUND(VALUE(SUBSTITUTE('連結実質赤字比率に係る赤字・黒字の構成分析'!J$41,"▲","-")),2)),NA())</f>
        <v>#N/A</v>
      </c>
      <c r="K29" s="1038">
        <f>IF(ROUND(VALUE(SUBSTITUTE('連結実質赤字比率に係る赤字・黒字の構成分析'!J$41,"▲","-")),2)&gt;=0,ABS(ROUND(VALUE(SUBSTITUTE('連結実質赤字比率に係る赤字・黒字の構成分析'!J$41,"▲","-")),2)),NA())</f>
        <v>1.e-002</v>
      </c>
    </row>
    <row r="30" spans="1:11">
      <c r="A30" s="1038" t="str">
        <f>IF('連結実質赤字比率に係る赤字・黒字の構成分析'!C$40="",NA(),'連結実質赤字比率に係る赤字・黒字の構成分析'!C$40)</f>
        <v>潟上市合併処理浄化槽事業特別会計</v>
      </c>
      <c r="B30" s="1038" t="e">
        <f>IF(ROUND(VALUE(SUBSTITUTE('連結実質赤字比率に係る赤字・黒字の構成分析'!F$40,"▲","-")),2)&lt;0,ABS(ROUND(VALUE(SUBSTITUTE('連結実質赤字比率に係る赤字・黒字の構成分析'!F$40,"▲","-")),2)),NA())</f>
        <v>#N/A</v>
      </c>
      <c r="C30" s="1038">
        <f>IF(ROUND(VALUE(SUBSTITUTE('連結実質赤字比率に係る赤字・黒字の構成分析'!F$40,"▲","-")),2)&gt;=0,ABS(ROUND(VALUE(SUBSTITUTE('連結実質赤字比率に係る赤字・黒字の構成分析'!F$40,"▲","-")),2)),NA())</f>
        <v>0</v>
      </c>
      <c r="D30" s="1038" t="e">
        <f>IF(ROUND(VALUE(SUBSTITUTE('連結実質赤字比率に係る赤字・黒字の構成分析'!G$40,"▲","-")),2)&lt;0,ABS(ROUND(VALUE(SUBSTITUTE('連結実質赤字比率に係る赤字・黒字の構成分析'!G$40,"▲","-")),2)),NA())</f>
        <v>#N/A</v>
      </c>
      <c r="E30" s="1038">
        <f>IF(ROUND(VALUE(SUBSTITUTE('連結実質赤字比率に係る赤字・黒字の構成分析'!G$40,"▲","-")),2)&gt;=0,ABS(ROUND(VALUE(SUBSTITUTE('連結実質赤字比率に係る赤字・黒字の構成分析'!G$40,"▲","-")),2)),NA())</f>
        <v>0</v>
      </c>
      <c r="F30" s="1038" t="e">
        <f>IF(ROUND(VALUE(SUBSTITUTE('連結実質赤字比率に係る赤字・黒字の構成分析'!H$40,"▲","-")),2)&lt;0,ABS(ROUND(VALUE(SUBSTITUTE('連結実質赤字比率に係る赤字・黒字の構成分析'!H$40,"▲","-")),2)),NA())</f>
        <v>#N/A</v>
      </c>
      <c r="G30" s="1038">
        <f>IF(ROUND(VALUE(SUBSTITUTE('連結実質赤字比率に係る赤字・黒字の構成分析'!H$40,"▲","-")),2)&gt;=0,ABS(ROUND(VALUE(SUBSTITUTE('連結実質赤字比率に係る赤字・黒字の構成分析'!H$40,"▲","-")),2)),NA())</f>
        <v>0</v>
      </c>
      <c r="H30" s="1038" t="e">
        <f>IF(ROUND(VALUE(SUBSTITUTE('連結実質赤字比率に係る赤字・黒字の構成分析'!I$40,"▲","-")),2)&lt;0,ABS(ROUND(VALUE(SUBSTITUTE('連結実質赤字比率に係る赤字・黒字の構成分析'!I$40,"▲","-")),2)),NA())</f>
        <v>#N/A</v>
      </c>
      <c r="I30" s="1038">
        <f>IF(ROUND(VALUE(SUBSTITUTE('連結実質赤字比率に係る赤字・黒字の構成分析'!I$40,"▲","-")),2)&gt;=0,ABS(ROUND(VALUE(SUBSTITUTE('連結実質赤字比率に係る赤字・黒字の構成分析'!I$40,"▲","-")),2)),NA())</f>
        <v>1.e-002</v>
      </c>
      <c r="J30" s="1038" t="e">
        <f>IF(ROUND(VALUE(SUBSTITUTE('連結実質赤字比率に係る赤字・黒字の構成分析'!J$40,"▲","-")),2)&lt;0,ABS(ROUND(VALUE(SUBSTITUTE('連結実質赤字比率に係る赤字・黒字の構成分析'!J$40,"▲","-")),2)),NA())</f>
        <v>#N/A</v>
      </c>
      <c r="K30" s="1038">
        <f>IF(ROUND(VALUE(SUBSTITUTE('連結実質赤字比率に係る赤字・黒字の構成分析'!J$40,"▲","-")),2)&gt;=0,ABS(ROUND(VALUE(SUBSTITUTE('連結実質赤字比率に係る赤字・黒字の構成分析'!J$40,"▲","-")),2)),NA())</f>
        <v>5.e-002</v>
      </c>
    </row>
    <row r="31" spans="1:11">
      <c r="A31" s="1038" t="str">
        <f>IF('連結実質赤字比率に係る赤字・黒字の構成分析'!C$39="",NA(),'連結実質赤字比率に係る赤字・黒字の構成分析'!C$39)</f>
        <v>潟上市農業集落排水事業特別会計</v>
      </c>
      <c r="B31" s="1038" t="e">
        <f>IF(ROUND(VALUE(SUBSTITUTE('連結実質赤字比率に係る赤字・黒字の構成分析'!F$39,"▲","-")),2)&lt;0,ABS(ROUND(VALUE(SUBSTITUTE('連結実質赤字比率に係る赤字・黒字の構成分析'!F$39,"▲","-")),2)),NA())</f>
        <v>#N/A</v>
      </c>
      <c r="C31" s="1038">
        <f>IF(ROUND(VALUE(SUBSTITUTE('連結実質赤字比率に係る赤字・黒字の構成分析'!F$39,"▲","-")),2)&gt;=0,ABS(ROUND(VALUE(SUBSTITUTE('連結実質赤字比率に係る赤字・黒字の構成分析'!F$39,"▲","-")),2)),NA())</f>
        <v>8.e-002</v>
      </c>
      <c r="D31" s="1038" t="e">
        <f>IF(ROUND(VALUE(SUBSTITUTE('連結実質赤字比率に係る赤字・黒字の構成分析'!G$39,"▲","-")),2)&lt;0,ABS(ROUND(VALUE(SUBSTITUTE('連結実質赤字比率に係る赤字・黒字の構成分析'!G$39,"▲","-")),2)),NA())</f>
        <v>#N/A</v>
      </c>
      <c r="E31" s="1038">
        <f>IF(ROUND(VALUE(SUBSTITUTE('連結実質赤字比率に係る赤字・黒字の構成分析'!G$39,"▲","-")),2)&gt;=0,ABS(ROUND(VALUE(SUBSTITUTE('連結実質赤字比率に係る赤字・黒字の構成分析'!G$39,"▲","-")),2)),NA())</f>
        <v>8.e-002</v>
      </c>
      <c r="F31" s="1038" t="e">
        <f>IF(ROUND(VALUE(SUBSTITUTE('連結実質赤字比率に係る赤字・黒字の構成分析'!H$39,"▲","-")),2)&lt;0,ABS(ROUND(VALUE(SUBSTITUTE('連結実質赤字比率に係る赤字・黒字の構成分析'!H$39,"▲","-")),2)),NA())</f>
        <v>#N/A</v>
      </c>
      <c r="G31" s="1038">
        <f>IF(ROUND(VALUE(SUBSTITUTE('連結実質赤字比率に係る赤字・黒字の構成分析'!H$39,"▲","-")),2)&gt;=0,ABS(ROUND(VALUE(SUBSTITUTE('連結実質赤字比率に係る赤字・黒字の構成分析'!H$39,"▲","-")),2)),NA())</f>
        <v>6.e-002</v>
      </c>
      <c r="H31" s="1038" t="e">
        <f>IF(ROUND(VALUE(SUBSTITUTE('連結実質赤字比率に係る赤字・黒字の構成分析'!I$39,"▲","-")),2)&lt;0,ABS(ROUND(VALUE(SUBSTITUTE('連結実質赤字比率に係る赤字・黒字の構成分析'!I$39,"▲","-")),2)),NA())</f>
        <v>#N/A</v>
      </c>
      <c r="I31" s="1038">
        <f>IF(ROUND(VALUE(SUBSTITUTE('連結実質赤字比率に係る赤字・黒字の構成分析'!I$39,"▲","-")),2)&gt;=0,ABS(ROUND(VALUE(SUBSTITUTE('連結実質赤字比率に係る赤字・黒字の構成分析'!I$39,"▲","-")),2)),NA())</f>
        <v>5.e-002</v>
      </c>
      <c r="J31" s="1038" t="e">
        <f>IF(ROUND(VALUE(SUBSTITUTE('連結実質赤字比率に係る赤字・黒字の構成分析'!J$39,"▲","-")),2)&lt;0,ABS(ROUND(VALUE(SUBSTITUTE('連結実質赤字比率に係る赤字・黒字の構成分析'!J$39,"▲","-")),2)),NA())</f>
        <v>#N/A</v>
      </c>
      <c r="K31" s="1038">
        <f>IF(ROUND(VALUE(SUBSTITUTE('連結実質赤字比率に係る赤字・黒字の構成分析'!J$39,"▲","-")),2)&gt;=0,ABS(ROUND(VALUE(SUBSTITUTE('連結実質赤字比率に係る赤字・黒字の構成分析'!J$39,"▲","-")),2)),NA())</f>
        <v>0.18</v>
      </c>
    </row>
    <row r="32" spans="1:11">
      <c r="A32" s="1038" t="str">
        <f>IF('連結実質赤字比率に係る赤字・黒字の構成分析'!C$38="",NA(),'連結実質赤字比率に係る赤字・黒字の構成分析'!C$38)</f>
        <v>潟上市下水道事業特別会計</v>
      </c>
      <c r="B32" s="1038" t="e">
        <f>IF(ROUND(VALUE(SUBSTITUTE('連結実質赤字比率に係る赤字・黒字の構成分析'!F$38,"▲","-")),2)&lt;0,ABS(ROUND(VALUE(SUBSTITUTE('連結実質赤字比率に係る赤字・黒字の構成分析'!F$38,"▲","-")),2)),NA())</f>
        <v>#N/A</v>
      </c>
      <c r="C32" s="1038">
        <f>IF(ROUND(VALUE(SUBSTITUTE('連結実質赤字比率に係る赤字・黒字の構成分析'!F$38,"▲","-")),2)&gt;=0,ABS(ROUND(VALUE(SUBSTITUTE('連結実質赤字比率に係る赤字・黒字の構成分析'!F$38,"▲","-")),2)),NA())</f>
        <v>0.41</v>
      </c>
      <c r="D32" s="1038" t="e">
        <f>IF(ROUND(VALUE(SUBSTITUTE('連結実質赤字比率に係る赤字・黒字の構成分析'!G$38,"▲","-")),2)&lt;0,ABS(ROUND(VALUE(SUBSTITUTE('連結実質赤字比率に係る赤字・黒字の構成分析'!G$38,"▲","-")),2)),NA())</f>
        <v>#N/A</v>
      </c>
      <c r="E32" s="1038">
        <f>IF(ROUND(VALUE(SUBSTITUTE('連結実質赤字比率に係る赤字・黒字の構成分析'!G$38,"▲","-")),2)&gt;=0,ABS(ROUND(VALUE(SUBSTITUTE('連結実質赤字比率に係る赤字・黒字の構成分析'!G$38,"▲","-")),2)),NA())</f>
        <v>0.66</v>
      </c>
      <c r="F32" s="1038" t="e">
        <f>IF(ROUND(VALUE(SUBSTITUTE('連結実質赤字比率に係る赤字・黒字の構成分析'!H$38,"▲","-")),2)&lt;0,ABS(ROUND(VALUE(SUBSTITUTE('連結実質赤字比率に係る赤字・黒字の構成分析'!H$38,"▲","-")),2)),NA())</f>
        <v>#N/A</v>
      </c>
      <c r="G32" s="1038">
        <f>IF(ROUND(VALUE(SUBSTITUTE('連結実質赤字比率に係る赤字・黒字の構成分析'!H$38,"▲","-")),2)&gt;=0,ABS(ROUND(VALUE(SUBSTITUTE('連結実質赤字比率に係る赤字・黒字の構成分析'!H$38,"▲","-")),2)),NA())</f>
        <v>0.61</v>
      </c>
      <c r="H32" s="1038" t="e">
        <f>IF(ROUND(VALUE(SUBSTITUTE('連結実質赤字比率に係る赤字・黒字の構成分析'!I$38,"▲","-")),2)&lt;0,ABS(ROUND(VALUE(SUBSTITUTE('連結実質赤字比率に係る赤字・黒字の構成分析'!I$38,"▲","-")),2)),NA())</f>
        <v>#N/A</v>
      </c>
      <c r="I32" s="1038">
        <f>IF(ROUND(VALUE(SUBSTITUTE('連結実質赤字比率に係る赤字・黒字の構成分析'!I$38,"▲","-")),2)&gt;=0,ABS(ROUND(VALUE(SUBSTITUTE('連結実質赤字比率に係る赤字・黒字の構成分析'!I$38,"▲","-")),2)),NA())</f>
        <v>0.5</v>
      </c>
      <c r="J32" s="1038" t="e">
        <f>IF(ROUND(VALUE(SUBSTITUTE('連結実質赤字比率に係る赤字・黒字の構成分析'!J$38,"▲","-")),2)&lt;0,ABS(ROUND(VALUE(SUBSTITUTE('連結実質赤字比率に係る赤字・黒字の構成分析'!J$38,"▲","-")),2)),NA())</f>
        <v>#N/A</v>
      </c>
      <c r="K32" s="1038">
        <f>IF(ROUND(VALUE(SUBSTITUTE('連結実質赤字比率に係る赤字・黒字の構成分析'!J$38,"▲","-")),2)&gt;=0,ABS(ROUND(VALUE(SUBSTITUTE('連結実質赤字比率に係る赤字・黒字の構成分析'!J$38,"▲","-")),2)),NA())</f>
        <v>0.95</v>
      </c>
    </row>
    <row r="33" spans="1:16">
      <c r="A33" s="1038" t="str">
        <f>IF('連結実質赤字比率に係る赤字・黒字の構成分析'!C$37="",NA(),'連結実質赤字比率に係る赤字・黒字の構成分析'!C$37)</f>
        <v>介護保険事業特別会計（保険事業勘定）</v>
      </c>
      <c r="B33" s="1038" t="e">
        <f>IF(ROUND(VALUE(SUBSTITUTE('連結実質赤字比率に係る赤字・黒字の構成分析'!F$37,"▲","-")),2)&lt;0,ABS(ROUND(VALUE(SUBSTITUTE('連結実質赤字比率に係る赤字・黒字の構成分析'!F$37,"▲","-")),2)),NA())</f>
        <v>#N/A</v>
      </c>
      <c r="C33" s="1038">
        <f>IF(ROUND(VALUE(SUBSTITUTE('連結実質赤字比率に係る赤字・黒字の構成分析'!F$37,"▲","-")),2)&gt;=0,ABS(ROUND(VALUE(SUBSTITUTE('連結実質赤字比率に係る赤字・黒字の構成分析'!F$37,"▲","-")),2)),NA())</f>
        <v>0.95</v>
      </c>
      <c r="D33" s="1038" t="e">
        <f>IF(ROUND(VALUE(SUBSTITUTE('連結実質赤字比率に係る赤字・黒字の構成分析'!G$37,"▲","-")),2)&lt;0,ABS(ROUND(VALUE(SUBSTITUTE('連結実質赤字比率に係る赤字・黒字の構成分析'!G$37,"▲","-")),2)),NA())</f>
        <v>#N/A</v>
      </c>
      <c r="E33" s="1038">
        <f>IF(ROUND(VALUE(SUBSTITUTE('連結実質赤字比率に係る赤字・黒字の構成分析'!G$37,"▲","-")),2)&gt;=0,ABS(ROUND(VALUE(SUBSTITUTE('連結実質赤字比率に係る赤字・黒字の構成分析'!G$37,"▲","-")),2)),NA())</f>
        <v>1.51</v>
      </c>
      <c r="F33" s="1038" t="e">
        <f>IF(ROUND(VALUE(SUBSTITUTE('連結実質赤字比率に係る赤字・黒字の構成分析'!H$37,"▲","-")),2)&lt;0,ABS(ROUND(VALUE(SUBSTITUTE('連結実質赤字比率に係る赤字・黒字の構成分析'!H$37,"▲","-")),2)),NA())</f>
        <v>#N/A</v>
      </c>
      <c r="G33" s="1038">
        <f>IF(ROUND(VALUE(SUBSTITUTE('連結実質赤字比率に係る赤字・黒字の構成分析'!H$37,"▲","-")),2)&gt;=0,ABS(ROUND(VALUE(SUBSTITUTE('連結実質赤字比率に係る赤字・黒字の構成分析'!H$37,"▲","-")),2)),NA())</f>
        <v>2.85</v>
      </c>
      <c r="H33" s="1038" t="e">
        <f>IF(ROUND(VALUE(SUBSTITUTE('連結実質赤字比率に係る赤字・黒字の構成分析'!I$37,"▲","-")),2)&lt;0,ABS(ROUND(VALUE(SUBSTITUTE('連結実質赤字比率に係る赤字・黒字の構成分析'!I$37,"▲","-")),2)),NA())</f>
        <v>#N/A</v>
      </c>
      <c r="I33" s="1038">
        <f>IF(ROUND(VALUE(SUBSTITUTE('連結実質赤字比率に係る赤字・黒字の構成分析'!I$37,"▲","-")),2)&gt;=0,ABS(ROUND(VALUE(SUBSTITUTE('連結実質赤字比率に係る赤字・黒字の構成分析'!I$37,"▲","-")),2)),NA())</f>
        <v>2.0699999999999998</v>
      </c>
      <c r="J33" s="1038" t="e">
        <f>IF(ROUND(VALUE(SUBSTITUTE('連結実質赤字比率に係る赤字・黒字の構成分析'!J$37,"▲","-")),2)&lt;0,ABS(ROUND(VALUE(SUBSTITUTE('連結実質赤字比率に係る赤字・黒字の構成分析'!J$37,"▲","-")),2)),NA())</f>
        <v>#N/A</v>
      </c>
      <c r="K33" s="1038">
        <f>IF(ROUND(VALUE(SUBSTITUTE('連結実質赤字比率に係る赤字・黒字の構成分析'!J$37,"▲","-")),2)&gt;=0,ABS(ROUND(VALUE(SUBSTITUTE('連結実質赤字比率に係る赤字・黒字の構成分析'!J$37,"▲","-")),2)),NA())</f>
        <v>1.51</v>
      </c>
    </row>
    <row r="34" spans="1:16">
      <c r="A34" s="1038" t="str">
        <f>IF('連結実質赤字比率に係る赤字・黒字の構成分析'!C$36="",NA(),'連結実質赤字比率に係る赤字・黒字の構成分析'!C$36)</f>
        <v>国民健康保険事業特別会計</v>
      </c>
      <c r="B34" s="1038" t="e">
        <f>IF(ROUND(VALUE(SUBSTITUTE('連結実質赤字比率に係る赤字・黒字の構成分析'!F$36,"▲","-")),2)&lt;0,ABS(ROUND(VALUE(SUBSTITUTE('連結実質赤字比率に係る赤字・黒字の構成分析'!F$36,"▲","-")),2)),NA())</f>
        <v>#N/A</v>
      </c>
      <c r="C34" s="1038">
        <f>IF(ROUND(VALUE(SUBSTITUTE('連結実質赤字比率に係る赤字・黒字の構成分析'!F$36,"▲","-")),2)&gt;=0,ABS(ROUND(VALUE(SUBSTITUTE('連結実質赤字比率に係る赤字・黒字の構成分析'!F$36,"▲","-")),2)),NA())</f>
        <v>3.35</v>
      </c>
      <c r="D34" s="1038" t="e">
        <f>IF(ROUND(VALUE(SUBSTITUTE('連結実質赤字比率に係る赤字・黒字の構成分析'!G$36,"▲","-")),2)&lt;0,ABS(ROUND(VALUE(SUBSTITUTE('連結実質赤字比率に係る赤字・黒字の構成分析'!G$36,"▲","-")),2)),NA())</f>
        <v>#N/A</v>
      </c>
      <c r="E34" s="1038">
        <f>IF(ROUND(VALUE(SUBSTITUTE('連結実質赤字比率に係る赤字・黒字の構成分析'!G$36,"▲","-")),2)&gt;=0,ABS(ROUND(VALUE(SUBSTITUTE('連結実質赤字比率に係る赤字・黒字の構成分析'!G$36,"▲","-")),2)),NA())</f>
        <v>2.06</v>
      </c>
      <c r="F34" s="1038" t="e">
        <f>IF(ROUND(VALUE(SUBSTITUTE('連結実質赤字比率に係る赤字・黒字の構成分析'!H$36,"▲","-")),2)&lt;0,ABS(ROUND(VALUE(SUBSTITUTE('連結実質赤字比率に係る赤字・黒字の構成分析'!H$36,"▲","-")),2)),NA())</f>
        <v>#N/A</v>
      </c>
      <c r="G34" s="1038">
        <f>IF(ROUND(VALUE(SUBSTITUTE('連結実質赤字比率に係る赤字・黒字の構成分析'!H$36,"▲","-")),2)&gt;=0,ABS(ROUND(VALUE(SUBSTITUTE('連結実質赤字比率に係る赤字・黒字の構成分析'!H$36,"▲","-")),2)),NA())</f>
        <v>3.43</v>
      </c>
      <c r="H34" s="1038" t="e">
        <f>IF(ROUND(VALUE(SUBSTITUTE('連結実質赤字比率に係る赤字・黒字の構成分析'!I$36,"▲","-")),2)&lt;0,ABS(ROUND(VALUE(SUBSTITUTE('連結実質赤字比率に係る赤字・黒字の構成分析'!I$36,"▲","-")),2)),NA())</f>
        <v>#N/A</v>
      </c>
      <c r="I34" s="1038">
        <f>IF(ROUND(VALUE(SUBSTITUTE('連結実質赤字比率に係る赤字・黒字の構成分析'!I$36,"▲","-")),2)&gt;=0,ABS(ROUND(VALUE(SUBSTITUTE('連結実質赤字比率に係る赤字・黒字の構成分析'!I$36,"▲","-")),2)),NA())</f>
        <v>4.6100000000000003</v>
      </c>
      <c r="J34" s="1038" t="e">
        <f>IF(ROUND(VALUE(SUBSTITUTE('連結実質赤字比率に係る赤字・黒字の構成分析'!J$36,"▲","-")),2)&lt;0,ABS(ROUND(VALUE(SUBSTITUTE('連結実質赤字比率に係る赤字・黒字の構成分析'!J$36,"▲","-")),2)),NA())</f>
        <v>#N/A</v>
      </c>
      <c r="K34" s="1038">
        <f>IF(ROUND(VALUE(SUBSTITUTE('連結実質赤字比率に係る赤字・黒字の構成分析'!J$36,"▲","-")),2)&gt;=0,ABS(ROUND(VALUE(SUBSTITUTE('連結実質赤字比率に係る赤字・黒字の構成分析'!J$36,"▲","-")),2)),NA())</f>
        <v>3.31</v>
      </c>
    </row>
    <row r="35" spans="1:16">
      <c r="A35" s="1038" t="str">
        <f>IF('連結実質赤字比率に係る赤字・黒字の構成分析'!C$35="",NA(),'連結実質赤字比率に係る赤字・黒字の構成分析'!C$35)</f>
        <v>水道事業会計</v>
      </c>
      <c r="B35" s="1038" t="e">
        <f>IF(ROUND(VALUE(SUBSTITUTE('連結実質赤字比率に係る赤字・黒字の構成分析'!F$35,"▲","-")),2)&lt;0,ABS(ROUND(VALUE(SUBSTITUTE('連結実質赤字比率に係る赤字・黒字の構成分析'!F$35,"▲","-")),2)),NA())</f>
        <v>#N/A</v>
      </c>
      <c r="C35" s="1038">
        <f>IF(ROUND(VALUE(SUBSTITUTE('連結実質赤字比率に係る赤字・黒字の構成分析'!F$35,"▲","-")),2)&gt;=0,ABS(ROUND(VALUE(SUBSTITUTE('連結実質赤字比率に係る赤字・黒字の構成分析'!F$35,"▲","-")),2)),NA())</f>
        <v>3.45</v>
      </c>
      <c r="D35" s="1038" t="e">
        <f>IF(ROUND(VALUE(SUBSTITUTE('連結実質赤字比率に係る赤字・黒字の構成分析'!G$35,"▲","-")),2)&lt;0,ABS(ROUND(VALUE(SUBSTITUTE('連結実質赤字比率に係る赤字・黒字の構成分析'!G$35,"▲","-")),2)),NA())</f>
        <v>#N/A</v>
      </c>
      <c r="E35" s="1038">
        <f>IF(ROUND(VALUE(SUBSTITUTE('連結実質赤字比率に係る赤字・黒字の構成分析'!G$35,"▲","-")),2)&gt;=0,ABS(ROUND(VALUE(SUBSTITUTE('連結実質赤字比率に係る赤字・黒字の構成分析'!G$35,"▲","-")),2)),NA())</f>
        <v>4.0599999999999996</v>
      </c>
      <c r="F35" s="1038" t="e">
        <f>IF(ROUND(VALUE(SUBSTITUTE('連結実質赤字比率に係る赤字・黒字の構成分析'!H$35,"▲","-")),2)&lt;0,ABS(ROUND(VALUE(SUBSTITUTE('連結実質赤字比率に係る赤字・黒字の構成分析'!H$35,"▲","-")),2)),NA())</f>
        <v>#N/A</v>
      </c>
      <c r="G35" s="1038">
        <f>IF(ROUND(VALUE(SUBSTITUTE('連結実質赤字比率に係る赤字・黒字の構成分析'!H$35,"▲","-")),2)&gt;=0,ABS(ROUND(VALUE(SUBSTITUTE('連結実質赤字比率に係る赤字・黒字の構成分析'!H$35,"▲","-")),2)),NA())</f>
        <v>4.3899999999999997</v>
      </c>
      <c r="H35" s="1038" t="e">
        <f>IF(ROUND(VALUE(SUBSTITUTE('連結実質赤字比率に係る赤字・黒字の構成分析'!I$35,"▲","-")),2)&lt;0,ABS(ROUND(VALUE(SUBSTITUTE('連結実質赤字比率に係る赤字・黒字の構成分析'!I$35,"▲","-")),2)),NA())</f>
        <v>#N/A</v>
      </c>
      <c r="I35" s="1038">
        <f>IF(ROUND(VALUE(SUBSTITUTE('連結実質赤字比率に係る赤字・黒字の構成分析'!I$35,"▲","-")),2)&gt;=0,ABS(ROUND(VALUE(SUBSTITUTE('連結実質赤字比率に係る赤字・黒字の構成分析'!I$35,"▲","-")),2)),NA())</f>
        <v>3.97</v>
      </c>
      <c r="J35" s="1038" t="e">
        <f>IF(ROUND(VALUE(SUBSTITUTE('連結実質赤字比率に係る赤字・黒字の構成分析'!J$35,"▲","-")),2)&lt;0,ABS(ROUND(VALUE(SUBSTITUTE('連結実質赤字比率に係る赤字・黒字の構成分析'!J$35,"▲","-")),2)),NA())</f>
        <v>#N/A</v>
      </c>
      <c r="K35" s="1038">
        <f>IF(ROUND(VALUE(SUBSTITUTE('連結実質赤字比率に係る赤字・黒字の構成分析'!J$35,"▲","-")),2)&gt;=0,ABS(ROUND(VALUE(SUBSTITUTE('連結実質赤字比率に係る赤字・黒字の構成分析'!J$35,"▲","-")),2)),NA())</f>
        <v>4.96</v>
      </c>
    </row>
    <row r="36" spans="1:16">
      <c r="A36" s="1038" t="str">
        <f>IF('連結実質赤字比率に係る赤字・黒字の構成分析'!C$34="",NA(),'連結実質赤字比率に係る赤字・黒字の構成分析'!C$34)</f>
        <v>一般会計</v>
      </c>
      <c r="B36" s="1038" t="e">
        <f>IF(ROUND(VALUE(SUBSTITUTE('連結実質赤字比率に係る赤字・黒字の構成分析'!F$34,"▲","-")),2)&lt;0,ABS(ROUND(VALUE(SUBSTITUTE('連結実質赤字比率に係る赤字・黒字の構成分析'!F$34,"▲","-")),2)),NA())</f>
        <v>#N/A</v>
      </c>
      <c r="C36" s="1038">
        <f>IF(ROUND(VALUE(SUBSTITUTE('連結実質赤字比率に係る赤字・黒字の構成分析'!F$34,"▲","-")),2)&gt;=0,ABS(ROUND(VALUE(SUBSTITUTE('連結実質赤字比率に係る赤字・黒字の構成分析'!F$34,"▲","-")),2)),NA())</f>
        <v>6.14</v>
      </c>
      <c r="D36" s="1038" t="e">
        <f>IF(ROUND(VALUE(SUBSTITUTE('連結実質赤字比率に係る赤字・黒字の構成分析'!G$34,"▲","-")),2)&lt;0,ABS(ROUND(VALUE(SUBSTITUTE('連結実質赤字比率に係る赤字・黒字の構成分析'!G$34,"▲","-")),2)),NA())</f>
        <v>#N/A</v>
      </c>
      <c r="E36" s="1038">
        <f>IF(ROUND(VALUE(SUBSTITUTE('連結実質赤字比率に係る赤字・黒字の構成分析'!G$34,"▲","-")),2)&gt;=0,ABS(ROUND(VALUE(SUBSTITUTE('連結実質赤字比率に係る赤字・黒字の構成分析'!G$34,"▲","-")),2)),NA())</f>
        <v>8.6199999999999992</v>
      </c>
      <c r="F36" s="1038" t="e">
        <f>IF(ROUND(VALUE(SUBSTITUTE('連結実質赤字比率に係る赤字・黒字の構成分析'!H$34,"▲","-")),2)&lt;0,ABS(ROUND(VALUE(SUBSTITUTE('連結実質赤字比率に係る赤字・黒字の構成分析'!H$34,"▲","-")),2)),NA())</f>
        <v>#N/A</v>
      </c>
      <c r="G36" s="1038">
        <f>IF(ROUND(VALUE(SUBSTITUTE('連結実質赤字比率に係る赤字・黒字の構成分析'!H$34,"▲","-")),2)&gt;=0,ABS(ROUND(VALUE(SUBSTITUTE('連結実質赤字比率に係る赤字・黒字の構成分析'!H$34,"▲","-")),2)),NA())</f>
        <v>6.84</v>
      </c>
      <c r="H36" s="1038" t="e">
        <f>IF(ROUND(VALUE(SUBSTITUTE('連結実質赤字比率に係る赤字・黒字の構成分析'!I$34,"▲","-")),2)&lt;0,ABS(ROUND(VALUE(SUBSTITUTE('連結実質赤字比率に係る赤字・黒字の構成分析'!I$34,"▲","-")),2)),NA())</f>
        <v>#N/A</v>
      </c>
      <c r="I36" s="1038">
        <f>IF(ROUND(VALUE(SUBSTITUTE('連結実質赤字比率に係る赤字・黒字の構成分析'!I$34,"▲","-")),2)&gt;=0,ABS(ROUND(VALUE(SUBSTITUTE('連結実質赤字比率に係る赤字・黒字の構成分析'!I$34,"▲","-")),2)),NA())</f>
        <v>6.48</v>
      </c>
      <c r="J36" s="1038" t="e">
        <f>IF(ROUND(VALUE(SUBSTITUTE('連結実質赤字比率に係る赤字・黒字の構成分析'!J$34,"▲","-")),2)&lt;0,ABS(ROUND(VALUE(SUBSTITUTE('連結実質赤字比率に係る赤字・黒字の構成分析'!J$34,"▲","-")),2)),NA())</f>
        <v>#N/A</v>
      </c>
      <c r="K36" s="1038">
        <f>IF(ROUND(VALUE(SUBSTITUTE('連結実質赤字比率に係る赤字・黒字の構成分析'!J$34,"▲","-")),2)&gt;=0,ABS(ROUND(VALUE(SUBSTITUTE('連結実質赤字比率に係る赤字・黒字の構成分析'!J$34,"▲","-")),2)),NA())</f>
        <v>7.59</v>
      </c>
    </row>
    <row r="39" spans="1:16">
      <c r="A39" s="1036" t="s">
        <v>11</v>
      </c>
    </row>
    <row r="40" spans="1:16">
      <c r="A40" s="1039"/>
      <c r="B40" s="1039" t="str">
        <f>'実質公債費比率（分子）の構造'!K$44</f>
        <v>H26</v>
      </c>
      <c r="C40" s="1039"/>
      <c r="D40" s="1039"/>
      <c r="E40" s="1039" t="str">
        <f>'実質公債費比率（分子）の構造'!L$44</f>
        <v>H27</v>
      </c>
      <c r="F40" s="1039"/>
      <c r="G40" s="1039"/>
      <c r="H40" s="1039" t="str">
        <f>'実質公債費比率（分子）の構造'!M$44</f>
        <v>H28</v>
      </c>
      <c r="I40" s="1039"/>
      <c r="J40" s="1039"/>
      <c r="K40" s="1039" t="str">
        <f>'実質公債費比率（分子）の構造'!N$44</f>
        <v>H29</v>
      </c>
      <c r="L40" s="1039"/>
      <c r="M40" s="1039"/>
      <c r="N40" s="1039" t="str">
        <f>'実質公債費比率（分子）の構造'!O$44</f>
        <v>H30</v>
      </c>
      <c r="O40" s="1039"/>
      <c r="P40" s="1039"/>
    </row>
    <row r="41" spans="1:16">
      <c r="A41" s="1039"/>
      <c r="B41" s="1039" t="s">
        <v>113</v>
      </c>
      <c r="C41" s="1039"/>
      <c r="D41" s="1039" t="s">
        <v>115</v>
      </c>
      <c r="E41" s="1039" t="s">
        <v>113</v>
      </c>
      <c r="F41" s="1039"/>
      <c r="G41" s="1039" t="s">
        <v>115</v>
      </c>
      <c r="H41" s="1039" t="s">
        <v>113</v>
      </c>
      <c r="I41" s="1039"/>
      <c r="J41" s="1039" t="s">
        <v>115</v>
      </c>
      <c r="K41" s="1039" t="s">
        <v>113</v>
      </c>
      <c r="L41" s="1039"/>
      <c r="M41" s="1039" t="s">
        <v>115</v>
      </c>
      <c r="N41" s="1039" t="s">
        <v>113</v>
      </c>
      <c r="O41" s="1039"/>
      <c r="P41" s="1039" t="s">
        <v>115</v>
      </c>
    </row>
    <row r="42" spans="1:16">
      <c r="A42" s="1039" t="s">
        <v>117</v>
      </c>
      <c r="B42" s="1039"/>
      <c r="C42" s="1039"/>
      <c r="D42" s="1039">
        <f>'実質公債費比率（分子）の構造'!K$52</f>
        <v>1572</v>
      </c>
      <c r="E42" s="1039"/>
      <c r="F42" s="1039"/>
      <c r="G42" s="1039">
        <f>'実質公債費比率（分子）の構造'!L$52</f>
        <v>1602</v>
      </c>
      <c r="H42" s="1039"/>
      <c r="I42" s="1039"/>
      <c r="J42" s="1039">
        <f>'実質公債費比率（分子）の構造'!M$52</f>
        <v>1614</v>
      </c>
      <c r="K42" s="1039"/>
      <c r="L42" s="1039"/>
      <c r="M42" s="1039">
        <f>'実質公債費比率（分子）の構造'!N$52</f>
        <v>1785</v>
      </c>
      <c r="N42" s="1039"/>
      <c r="O42" s="1039"/>
      <c r="P42" s="1039">
        <f>'実質公債費比率（分子）の構造'!O$52</f>
        <v>1807</v>
      </c>
    </row>
    <row r="43" spans="1:16">
      <c r="A43" s="1039" t="s">
        <v>48</v>
      </c>
      <c r="B43" s="1039" t="str">
        <f>'実質公債費比率（分子）の構造'!K$51</f>
        <v>-</v>
      </c>
      <c r="C43" s="1039"/>
      <c r="D43" s="1039"/>
      <c r="E43" s="1039" t="str">
        <f>'実質公債費比率（分子）の構造'!L$51</f>
        <v>-</v>
      </c>
      <c r="F43" s="1039"/>
      <c r="G43" s="1039"/>
      <c r="H43" s="1039" t="str">
        <f>'実質公債費比率（分子）の構造'!M$51</f>
        <v>-</v>
      </c>
      <c r="I43" s="1039"/>
      <c r="J43" s="1039"/>
      <c r="K43" s="1039" t="str">
        <f>'実質公債費比率（分子）の構造'!N$51</f>
        <v>-</v>
      </c>
      <c r="L43" s="1039"/>
      <c r="M43" s="1039"/>
      <c r="N43" s="1039" t="str">
        <f>'実質公債費比率（分子）の構造'!O$51</f>
        <v>-</v>
      </c>
      <c r="O43" s="1039"/>
      <c r="P43" s="1039"/>
    </row>
    <row r="44" spans="1:16">
      <c r="A44" s="1039" t="s">
        <v>41</v>
      </c>
      <c r="B44" s="1039">
        <f>'実質公債費比率（分子）の構造'!K$50</f>
        <v>57</v>
      </c>
      <c r="C44" s="1039"/>
      <c r="D44" s="1039"/>
      <c r="E44" s="1039">
        <f>'実質公債費比率（分子）の構造'!L$50</f>
        <v>58</v>
      </c>
      <c r="F44" s="1039"/>
      <c r="G44" s="1039"/>
      <c r="H44" s="1039">
        <f>'実質公債費比率（分子）の構造'!M$50</f>
        <v>58</v>
      </c>
      <c r="I44" s="1039"/>
      <c r="J44" s="1039"/>
      <c r="K44" s="1039">
        <f>'実質公債費比率（分子）の構造'!N$50</f>
        <v>12</v>
      </c>
      <c r="L44" s="1039"/>
      <c r="M44" s="1039"/>
      <c r="N44" s="1039">
        <f>'実質公債費比率（分子）の構造'!O$50</f>
        <v>9</v>
      </c>
      <c r="O44" s="1039"/>
      <c r="P44" s="1039"/>
    </row>
    <row r="45" spans="1:16">
      <c r="A45" s="1039" t="s">
        <v>0</v>
      </c>
      <c r="B45" s="1039">
        <f>'実質公債費比率（分子）の構造'!K$49</f>
        <v>25</v>
      </c>
      <c r="C45" s="1039"/>
      <c r="D45" s="1039"/>
      <c r="E45" s="1039">
        <f>'実質公債費比率（分子）の構造'!L$49</f>
        <v>33</v>
      </c>
      <c r="F45" s="1039"/>
      <c r="G45" s="1039"/>
      <c r="H45" s="1039">
        <f>'実質公債費比率（分子）の構造'!M$49</f>
        <v>47</v>
      </c>
      <c r="I45" s="1039"/>
      <c r="J45" s="1039"/>
      <c r="K45" s="1039">
        <f>'実質公債費比率（分子）の構造'!N$49</f>
        <v>66</v>
      </c>
      <c r="L45" s="1039"/>
      <c r="M45" s="1039"/>
      <c r="N45" s="1039">
        <f>'実質公債費比率（分子）の構造'!O$49</f>
        <v>59</v>
      </c>
      <c r="O45" s="1039"/>
      <c r="P45" s="1039"/>
    </row>
    <row r="46" spans="1:16">
      <c r="A46" s="1039" t="s">
        <v>39</v>
      </c>
      <c r="B46" s="1039">
        <f>'実質公債費比率（分子）の構造'!K$48</f>
        <v>593</v>
      </c>
      <c r="C46" s="1039"/>
      <c r="D46" s="1039"/>
      <c r="E46" s="1039">
        <f>'実質公債費比率（分子）の構造'!L$48</f>
        <v>577</v>
      </c>
      <c r="F46" s="1039"/>
      <c r="G46" s="1039"/>
      <c r="H46" s="1039">
        <f>'実質公債費比率（分子）の構造'!M$48</f>
        <v>561</v>
      </c>
      <c r="I46" s="1039"/>
      <c r="J46" s="1039"/>
      <c r="K46" s="1039">
        <f>'実質公債費比率（分子）の構造'!N$48</f>
        <v>553</v>
      </c>
      <c r="L46" s="1039"/>
      <c r="M46" s="1039"/>
      <c r="N46" s="1039">
        <f>'実質公債費比率（分子）の構造'!O$48</f>
        <v>524</v>
      </c>
      <c r="O46" s="1039"/>
      <c r="P46" s="1039"/>
    </row>
    <row r="47" spans="1:16">
      <c r="A47" s="1039" t="s">
        <v>33</v>
      </c>
      <c r="B47" s="1039" t="str">
        <f>'実質公債費比率（分子）の構造'!K$47</f>
        <v>-</v>
      </c>
      <c r="C47" s="1039"/>
      <c r="D47" s="1039"/>
      <c r="E47" s="1039" t="str">
        <f>'実質公債費比率（分子）の構造'!L$47</f>
        <v>-</v>
      </c>
      <c r="F47" s="1039"/>
      <c r="G47" s="1039"/>
      <c r="H47" s="1039" t="str">
        <f>'実質公債費比率（分子）の構造'!M$47</f>
        <v>-</v>
      </c>
      <c r="I47" s="1039"/>
      <c r="J47" s="1039"/>
      <c r="K47" s="1039" t="str">
        <f>'実質公債費比率（分子）の構造'!N$47</f>
        <v>-</v>
      </c>
      <c r="L47" s="1039"/>
      <c r="M47" s="1039"/>
      <c r="N47" s="1039" t="str">
        <f>'実質公債費比率（分子）の構造'!O$47</f>
        <v>-</v>
      </c>
      <c r="O47" s="1039"/>
      <c r="P47" s="1039"/>
    </row>
    <row r="48" spans="1:16">
      <c r="A48" s="1039" t="s">
        <v>28</v>
      </c>
      <c r="B48" s="1039" t="str">
        <f>'実質公債費比率（分子）の構造'!K$46</f>
        <v>-</v>
      </c>
      <c r="C48" s="1039"/>
      <c r="D48" s="1039"/>
      <c r="E48" s="1039" t="str">
        <f>'実質公債費比率（分子）の構造'!L$46</f>
        <v>-</v>
      </c>
      <c r="F48" s="1039"/>
      <c r="G48" s="1039"/>
      <c r="H48" s="1039" t="str">
        <f>'実質公債費比率（分子）の構造'!M$46</f>
        <v>-</v>
      </c>
      <c r="I48" s="1039"/>
      <c r="J48" s="1039"/>
      <c r="K48" s="1039" t="str">
        <f>'実質公債費比率（分子）の構造'!N$46</f>
        <v>-</v>
      </c>
      <c r="L48" s="1039"/>
      <c r="M48" s="1039"/>
      <c r="N48" s="1039" t="str">
        <f>'実質公債費比率（分子）の構造'!O$46</f>
        <v>-</v>
      </c>
      <c r="O48" s="1039"/>
      <c r="P48" s="1039"/>
    </row>
    <row r="49" spans="1:16">
      <c r="A49" s="1039" t="s">
        <v>24</v>
      </c>
      <c r="B49" s="1039">
        <f>'実質公債費比率（分子）の構造'!K$45</f>
        <v>1451</v>
      </c>
      <c r="C49" s="1039"/>
      <c r="D49" s="1039"/>
      <c r="E49" s="1039">
        <f>'実質公債費比率（分子）の構造'!L$45</f>
        <v>1454</v>
      </c>
      <c r="F49" s="1039"/>
      <c r="G49" s="1039"/>
      <c r="H49" s="1039">
        <f>'実質公債費比率（分子）の構造'!M$45</f>
        <v>1468</v>
      </c>
      <c r="I49" s="1039"/>
      <c r="J49" s="1039"/>
      <c r="K49" s="1039">
        <f>'実質公債費比率（分子）の構造'!N$45</f>
        <v>1713</v>
      </c>
      <c r="L49" s="1039"/>
      <c r="M49" s="1039"/>
      <c r="N49" s="1039">
        <f>'実質公債費比率（分子）の構造'!O$45</f>
        <v>1760</v>
      </c>
      <c r="O49" s="1039"/>
      <c r="P49" s="1039"/>
    </row>
    <row r="50" spans="1:16">
      <c r="A50" s="1039" t="s">
        <v>54</v>
      </c>
      <c r="B50" s="1039" t="e">
        <f>NA()</f>
        <v>#N/A</v>
      </c>
      <c r="C50" s="1039">
        <f>IF(ISNUMBER('実質公債費比率（分子）の構造'!K$53),'実質公債費比率（分子）の構造'!K$53,NA())</f>
        <v>554</v>
      </c>
      <c r="D50" s="1039" t="e">
        <f>NA()</f>
        <v>#N/A</v>
      </c>
      <c r="E50" s="1039" t="e">
        <f>NA()</f>
        <v>#N/A</v>
      </c>
      <c r="F50" s="1039">
        <f>IF(ISNUMBER('実質公債費比率（分子）の構造'!L$53),'実質公債費比率（分子）の構造'!L$53,NA())</f>
        <v>520</v>
      </c>
      <c r="G50" s="1039" t="e">
        <f>NA()</f>
        <v>#N/A</v>
      </c>
      <c r="H50" s="1039" t="e">
        <f>NA()</f>
        <v>#N/A</v>
      </c>
      <c r="I50" s="1039">
        <f>IF(ISNUMBER('実質公債費比率（分子）の構造'!M$53),'実質公債費比率（分子）の構造'!M$53,NA())</f>
        <v>520</v>
      </c>
      <c r="J50" s="1039" t="e">
        <f>NA()</f>
        <v>#N/A</v>
      </c>
      <c r="K50" s="1039" t="e">
        <f>NA()</f>
        <v>#N/A</v>
      </c>
      <c r="L50" s="1039">
        <f>IF(ISNUMBER('実質公債費比率（分子）の構造'!N$53),'実質公債費比率（分子）の構造'!N$53,NA())</f>
        <v>559</v>
      </c>
      <c r="M50" s="1039" t="e">
        <f>NA()</f>
        <v>#N/A</v>
      </c>
      <c r="N50" s="1039" t="e">
        <f>NA()</f>
        <v>#N/A</v>
      </c>
      <c r="O50" s="1039">
        <f>IF(ISNUMBER('実質公債費比率（分子）の構造'!O$53),'実質公債費比率（分子）の構造'!O$53,NA())</f>
        <v>545</v>
      </c>
      <c r="P50" s="1039" t="e">
        <f>NA()</f>
        <v>#N/A</v>
      </c>
    </row>
    <row r="53" spans="1:16">
      <c r="A53" s="1036" t="s">
        <v>118</v>
      </c>
    </row>
    <row r="54" spans="1:16">
      <c r="A54" s="1038"/>
      <c r="B54" s="1038" t="str">
        <f>'将来負担比率（分子）の構造'!I$40</f>
        <v>H26</v>
      </c>
      <c r="C54" s="1038"/>
      <c r="D54" s="1038"/>
      <c r="E54" s="1038" t="str">
        <f>'将来負担比率（分子）の構造'!J$40</f>
        <v>H27</v>
      </c>
      <c r="F54" s="1038"/>
      <c r="G54" s="1038"/>
      <c r="H54" s="1038" t="str">
        <f>'将来負担比率（分子）の構造'!K$40</f>
        <v>H28</v>
      </c>
      <c r="I54" s="1038"/>
      <c r="J54" s="1038"/>
      <c r="K54" s="1038" t="str">
        <f>'将来負担比率（分子）の構造'!L$40</f>
        <v>H29</v>
      </c>
      <c r="L54" s="1038"/>
      <c r="M54" s="1038"/>
      <c r="N54" s="1038" t="str">
        <f>'将来負担比率（分子）の構造'!M$40</f>
        <v>H30</v>
      </c>
      <c r="O54" s="1038"/>
      <c r="P54" s="1038"/>
    </row>
    <row r="55" spans="1:16">
      <c r="A55" s="1038"/>
      <c r="B55" s="1038" t="s">
        <v>122</v>
      </c>
      <c r="C55" s="1038"/>
      <c r="D55" s="1038" t="s">
        <v>126</v>
      </c>
      <c r="E55" s="1038" t="s">
        <v>122</v>
      </c>
      <c r="F55" s="1038"/>
      <c r="G55" s="1038" t="s">
        <v>126</v>
      </c>
      <c r="H55" s="1038" t="s">
        <v>122</v>
      </c>
      <c r="I55" s="1038"/>
      <c r="J55" s="1038" t="s">
        <v>126</v>
      </c>
      <c r="K55" s="1038" t="s">
        <v>122</v>
      </c>
      <c r="L55" s="1038"/>
      <c r="M55" s="1038" t="s">
        <v>126</v>
      </c>
      <c r="N55" s="1038" t="s">
        <v>122</v>
      </c>
      <c r="O55" s="1038"/>
      <c r="P55" s="1038" t="s">
        <v>126</v>
      </c>
    </row>
    <row r="56" spans="1:16">
      <c r="A56" s="1038" t="s">
        <v>43</v>
      </c>
      <c r="B56" s="1038"/>
      <c r="C56" s="1038"/>
      <c r="D56" s="1038">
        <f>'将来負担比率（分子）の構造'!I$52</f>
        <v>19695</v>
      </c>
      <c r="E56" s="1038"/>
      <c r="F56" s="1038"/>
      <c r="G56" s="1038">
        <f>'将来負担比率（分子）の構造'!J$52</f>
        <v>20172</v>
      </c>
      <c r="H56" s="1038"/>
      <c r="I56" s="1038"/>
      <c r="J56" s="1038">
        <f>'将来負担比率（分子）の構造'!K$52</f>
        <v>20184</v>
      </c>
      <c r="K56" s="1038"/>
      <c r="L56" s="1038"/>
      <c r="M56" s="1038">
        <f>'将来負担比率（分子）の構造'!L$52</f>
        <v>20268</v>
      </c>
      <c r="N56" s="1038"/>
      <c r="O56" s="1038"/>
      <c r="P56" s="1038">
        <f>'将来負担比率（分子）の構造'!M$52</f>
        <v>19839</v>
      </c>
    </row>
    <row r="57" spans="1:16">
      <c r="A57" s="1038" t="s">
        <v>96</v>
      </c>
      <c r="B57" s="1038"/>
      <c r="C57" s="1038"/>
      <c r="D57" s="1038">
        <f>'将来負担比率（分子）の構造'!I$51</f>
        <v>107</v>
      </c>
      <c r="E57" s="1038"/>
      <c r="F57" s="1038"/>
      <c r="G57" s="1038">
        <f>'将来負担比率（分子）の構造'!J$51</f>
        <v>78</v>
      </c>
      <c r="H57" s="1038"/>
      <c r="I57" s="1038"/>
      <c r="J57" s="1038">
        <f>'将来負担比率（分子）の構造'!K$51</f>
        <v>60</v>
      </c>
      <c r="K57" s="1038"/>
      <c r="L57" s="1038"/>
      <c r="M57" s="1038">
        <f>'将来負担比率（分子）の構造'!L$51</f>
        <v>94</v>
      </c>
      <c r="N57" s="1038"/>
      <c r="O57" s="1038"/>
      <c r="P57" s="1038">
        <f>'将来負担比率（分子）の構造'!M$51</f>
        <v>78</v>
      </c>
    </row>
    <row r="58" spans="1:16">
      <c r="A58" s="1038" t="s">
        <v>93</v>
      </c>
      <c r="B58" s="1038"/>
      <c r="C58" s="1038"/>
      <c r="D58" s="1038">
        <f>'将来負担比率（分子）の構造'!I$50</f>
        <v>2952</v>
      </c>
      <c r="E58" s="1038"/>
      <c r="F58" s="1038"/>
      <c r="G58" s="1038">
        <f>'将来負担比率（分子）の構造'!J$50</f>
        <v>2922</v>
      </c>
      <c r="H58" s="1038"/>
      <c r="I58" s="1038"/>
      <c r="J58" s="1038">
        <f>'将来負担比率（分子）の構造'!K$50</f>
        <v>2776</v>
      </c>
      <c r="K58" s="1038"/>
      <c r="L58" s="1038"/>
      <c r="M58" s="1038">
        <f>'将来負担比率（分子）の構造'!L$50</f>
        <v>2562</v>
      </c>
      <c r="N58" s="1038"/>
      <c r="O58" s="1038"/>
      <c r="P58" s="1038">
        <f>'将来負担比率（分子）の構造'!M$50</f>
        <v>2575</v>
      </c>
    </row>
    <row r="59" spans="1:16">
      <c r="A59" s="1038" t="s">
        <v>89</v>
      </c>
      <c r="B59" s="1038" t="str">
        <f>'将来負担比率（分子）の構造'!I$49</f>
        <v>-</v>
      </c>
      <c r="C59" s="1038"/>
      <c r="D59" s="1038"/>
      <c r="E59" s="1038" t="str">
        <f>'将来負担比率（分子）の構造'!J$49</f>
        <v>-</v>
      </c>
      <c r="F59" s="1038"/>
      <c r="G59" s="1038"/>
      <c r="H59" s="1038" t="str">
        <f>'将来負担比率（分子）の構造'!K$49</f>
        <v>-</v>
      </c>
      <c r="I59" s="1038"/>
      <c r="J59" s="1038"/>
      <c r="K59" s="1038" t="str">
        <f>'将来負担比率（分子）の構造'!L$49</f>
        <v>-</v>
      </c>
      <c r="L59" s="1038"/>
      <c r="M59" s="1038"/>
      <c r="N59" s="1038" t="str">
        <f>'将来負担比率（分子）の構造'!M$49</f>
        <v>-</v>
      </c>
      <c r="O59" s="1038"/>
      <c r="P59" s="1038"/>
    </row>
    <row r="60" spans="1:16">
      <c r="A60" s="1038" t="s">
        <v>82</v>
      </c>
      <c r="B60" s="1038" t="str">
        <f>'将来負担比率（分子）の構造'!I$48</f>
        <v>-</v>
      </c>
      <c r="C60" s="1038"/>
      <c r="D60" s="1038"/>
      <c r="E60" s="1038" t="str">
        <f>'将来負担比率（分子）の構造'!J$48</f>
        <v>-</v>
      </c>
      <c r="F60" s="1038"/>
      <c r="G60" s="1038"/>
      <c r="H60" s="1038" t="str">
        <f>'将来負担比率（分子）の構造'!K$48</f>
        <v>-</v>
      </c>
      <c r="I60" s="1038"/>
      <c r="J60" s="1038"/>
      <c r="K60" s="1038" t="str">
        <f>'将来負担比率（分子）の構造'!L$48</f>
        <v>-</v>
      </c>
      <c r="L60" s="1038"/>
      <c r="M60" s="1038"/>
      <c r="N60" s="1038" t="str">
        <f>'将来負担比率（分子）の構造'!M$48</f>
        <v>-</v>
      </c>
      <c r="O60" s="1038"/>
      <c r="P60" s="1038"/>
    </row>
    <row r="61" spans="1:16">
      <c r="A61" s="1038" t="s">
        <v>73</v>
      </c>
      <c r="B61" s="1038" t="str">
        <f>'将来負担比率（分子）の構造'!I$46</f>
        <v>-</v>
      </c>
      <c r="C61" s="1038"/>
      <c r="D61" s="1038"/>
      <c r="E61" s="1038" t="str">
        <f>'将来負担比率（分子）の構造'!J$46</f>
        <v>-</v>
      </c>
      <c r="F61" s="1038"/>
      <c r="G61" s="1038"/>
      <c r="H61" s="1038" t="str">
        <f>'将来負担比率（分子）の構造'!K$46</f>
        <v>-</v>
      </c>
      <c r="I61" s="1038"/>
      <c r="J61" s="1038"/>
      <c r="K61" s="1038" t="str">
        <f>'将来負担比率（分子）の構造'!L$46</f>
        <v>-</v>
      </c>
      <c r="L61" s="1038"/>
      <c r="M61" s="1038"/>
      <c r="N61" s="1038" t="str">
        <f>'将来負担比率（分子）の構造'!M$46</f>
        <v>-</v>
      </c>
      <c r="O61" s="1038"/>
      <c r="P61" s="1038"/>
    </row>
    <row r="62" spans="1:16">
      <c r="A62" s="1038" t="s">
        <v>74</v>
      </c>
      <c r="B62" s="1038">
        <f>'将来負担比率（分子）の構造'!I$45</f>
        <v>1693</v>
      </c>
      <c r="C62" s="1038"/>
      <c r="D62" s="1038"/>
      <c r="E62" s="1038">
        <f>'将来負担比率（分子）の構造'!J$45</f>
        <v>1518</v>
      </c>
      <c r="F62" s="1038"/>
      <c r="G62" s="1038"/>
      <c r="H62" s="1038">
        <f>'将来負担比率（分子）の構造'!K$45</f>
        <v>1393</v>
      </c>
      <c r="I62" s="1038"/>
      <c r="J62" s="1038"/>
      <c r="K62" s="1038">
        <f>'将来負担比率（分子）の構造'!L$45</f>
        <v>1420</v>
      </c>
      <c r="L62" s="1038"/>
      <c r="M62" s="1038"/>
      <c r="N62" s="1038">
        <f>'将来負担比率（分子）の構造'!M$45</f>
        <v>1398</v>
      </c>
      <c r="O62" s="1038"/>
      <c r="P62" s="1038"/>
    </row>
    <row r="63" spans="1:16">
      <c r="A63" s="1038" t="s">
        <v>72</v>
      </c>
      <c r="B63" s="1038">
        <f>'将来負担比率（分子）の構造'!I$44</f>
        <v>348</v>
      </c>
      <c r="C63" s="1038"/>
      <c r="D63" s="1038"/>
      <c r="E63" s="1038">
        <f>'将来負担比率（分子）の構造'!J$44</f>
        <v>375</v>
      </c>
      <c r="F63" s="1038"/>
      <c r="G63" s="1038"/>
      <c r="H63" s="1038">
        <f>'将来負担比率（分子）の構造'!K$44</f>
        <v>358</v>
      </c>
      <c r="I63" s="1038"/>
      <c r="J63" s="1038"/>
      <c r="K63" s="1038">
        <f>'将来負担比率（分子）の構造'!L$44</f>
        <v>335</v>
      </c>
      <c r="L63" s="1038"/>
      <c r="M63" s="1038"/>
      <c r="N63" s="1038">
        <f>'将来負担比率（分子）の構造'!M$44</f>
        <v>308</v>
      </c>
      <c r="O63" s="1038"/>
      <c r="P63" s="1038"/>
    </row>
    <row r="64" spans="1:16">
      <c r="A64" s="1038" t="s">
        <v>70</v>
      </c>
      <c r="B64" s="1038">
        <f>'将来負担比率（分子）の構造'!I$43</f>
        <v>6952</v>
      </c>
      <c r="C64" s="1038"/>
      <c r="D64" s="1038"/>
      <c r="E64" s="1038">
        <f>'将来負担比率（分子）の構造'!J$43</f>
        <v>6601</v>
      </c>
      <c r="F64" s="1038"/>
      <c r="G64" s="1038"/>
      <c r="H64" s="1038">
        <f>'将来負担比率（分子）の構造'!K$43</f>
        <v>6286</v>
      </c>
      <c r="I64" s="1038"/>
      <c r="J64" s="1038"/>
      <c r="K64" s="1038">
        <f>'将来負担比率（分子）の構造'!L$43</f>
        <v>6002</v>
      </c>
      <c r="L64" s="1038"/>
      <c r="M64" s="1038"/>
      <c r="N64" s="1038">
        <f>'将来負担比率（分子）の構造'!M$43</f>
        <v>5850</v>
      </c>
      <c r="O64" s="1038"/>
      <c r="P64" s="1038"/>
    </row>
    <row r="65" spans="1:16">
      <c r="A65" s="1038" t="s">
        <v>69</v>
      </c>
      <c r="B65" s="1038">
        <f>'将来負担比率（分子）の構造'!I$42</f>
        <v>137</v>
      </c>
      <c r="C65" s="1038"/>
      <c r="D65" s="1038"/>
      <c r="E65" s="1038">
        <f>'将来負担比率（分子）の構造'!J$42</f>
        <v>110</v>
      </c>
      <c r="F65" s="1038"/>
      <c r="G65" s="1038"/>
      <c r="H65" s="1038">
        <f>'将来負担比率（分子）の構造'!K$42</f>
        <v>83</v>
      </c>
      <c r="I65" s="1038"/>
      <c r="J65" s="1038"/>
      <c r="K65" s="1038">
        <f>'将来負担比率（分子）の構造'!L$42</f>
        <v>71</v>
      </c>
      <c r="L65" s="1038"/>
      <c r="M65" s="1038"/>
      <c r="N65" s="1038">
        <f>'将来負担比率（分子）の構造'!M$42</f>
        <v>62</v>
      </c>
      <c r="O65" s="1038"/>
      <c r="P65" s="1038"/>
    </row>
    <row r="66" spans="1:16">
      <c r="A66" s="1038" t="s">
        <v>62</v>
      </c>
      <c r="B66" s="1038">
        <f>'将来負担比率（分子）の構造'!I$41</f>
        <v>18496</v>
      </c>
      <c r="C66" s="1038"/>
      <c r="D66" s="1038"/>
      <c r="E66" s="1038">
        <f>'将来負担比率（分子）の構造'!J$41</f>
        <v>19294</v>
      </c>
      <c r="F66" s="1038"/>
      <c r="G66" s="1038"/>
      <c r="H66" s="1038">
        <f>'将来負担比率（分子）の構造'!K$41</f>
        <v>19441</v>
      </c>
      <c r="I66" s="1038"/>
      <c r="J66" s="1038"/>
      <c r="K66" s="1038">
        <f>'将来負担比率（分子）の構造'!L$41</f>
        <v>19879</v>
      </c>
      <c r="L66" s="1038"/>
      <c r="M66" s="1038"/>
      <c r="N66" s="1038">
        <f>'将来負担比率（分子）の構造'!M$41</f>
        <v>19396</v>
      </c>
      <c r="O66" s="1038"/>
      <c r="P66" s="1038"/>
    </row>
    <row r="67" spans="1:16">
      <c r="A67" s="1038" t="s">
        <v>98</v>
      </c>
      <c r="B67" s="1038" t="e">
        <f>NA()</f>
        <v>#N/A</v>
      </c>
      <c r="C67" s="1038">
        <f>IF(ISNUMBER('将来負担比率（分子）の構造'!I$53),IF('将来負担比率（分子）の構造'!I$53&lt;0,0,'将来負担比率（分子）の構造'!I$53),NA())</f>
        <v>4873</v>
      </c>
      <c r="D67" s="1038" t="e">
        <f>NA()</f>
        <v>#N/A</v>
      </c>
      <c r="E67" s="1038" t="e">
        <f>NA()</f>
        <v>#N/A</v>
      </c>
      <c r="F67" s="1038">
        <f>IF(ISNUMBER('将来負担比率（分子）の構造'!J$53),IF('将来負担比率（分子）の構造'!J$53&lt;0,0,'将来負担比率（分子）の構造'!J$53),NA())</f>
        <v>4726</v>
      </c>
      <c r="G67" s="1038" t="e">
        <f>NA()</f>
        <v>#N/A</v>
      </c>
      <c r="H67" s="1038" t="e">
        <f>NA()</f>
        <v>#N/A</v>
      </c>
      <c r="I67" s="1038">
        <f>IF(ISNUMBER('将来負担比率（分子）の構造'!K$53),IF('将来負担比率（分子）の構造'!K$53&lt;0,0,'将来負担比率（分子）の構造'!K$53),NA())</f>
        <v>4541</v>
      </c>
      <c r="J67" s="1038" t="e">
        <f>NA()</f>
        <v>#N/A</v>
      </c>
      <c r="K67" s="1038" t="e">
        <f>NA()</f>
        <v>#N/A</v>
      </c>
      <c r="L67" s="1038">
        <f>IF(ISNUMBER('将来負担比率（分子）の構造'!L$53),IF('将来負担比率（分子）の構造'!L$53&lt;0,0,'将来負担比率（分子）の構造'!L$53),NA())</f>
        <v>4782</v>
      </c>
      <c r="M67" s="1038" t="e">
        <f>NA()</f>
        <v>#N/A</v>
      </c>
      <c r="N67" s="1038" t="e">
        <f>NA()</f>
        <v>#N/A</v>
      </c>
      <c r="O67" s="1038">
        <f>IF(ISNUMBER('将来負担比率（分子）の構造'!M$53),IF('将来負担比率（分子）の構造'!M$53&lt;0,0,'将来負担比率（分子）の構造'!M$53),NA())</f>
        <v>4521</v>
      </c>
      <c r="P67" s="1038" t="e">
        <f>NA()</f>
        <v>#N/A</v>
      </c>
    </row>
    <row r="70" spans="1:16">
      <c r="A70" s="1041" t="s">
        <v>127</v>
      </c>
      <c r="B70" s="1041"/>
      <c r="C70" s="1041"/>
      <c r="D70" s="1041"/>
      <c r="E70" s="1041"/>
      <c r="F70" s="1041"/>
    </row>
    <row r="71" spans="1:16">
      <c r="A71" s="1040"/>
      <c r="B71" s="1040" t="str">
        <f>基金残高に係る経年分析!F54</f>
        <v>H28</v>
      </c>
      <c r="C71" s="1040" t="str">
        <f>基金残高に係る経年分析!G54</f>
        <v>H29</v>
      </c>
      <c r="D71" s="1040" t="str">
        <f>基金残高に係る経年分析!H54</f>
        <v>H30</v>
      </c>
    </row>
    <row r="72" spans="1:16">
      <c r="A72" s="1040" t="s">
        <v>128</v>
      </c>
      <c r="B72" s="1042">
        <f>基金残高に係る経年分析!F55</f>
        <v>2298</v>
      </c>
      <c r="C72" s="1042">
        <f>基金残高に係る経年分析!G55</f>
        <v>2151</v>
      </c>
      <c r="D72" s="1042">
        <f>基金残高に係る経年分析!H55</f>
        <v>1985</v>
      </c>
    </row>
    <row r="73" spans="1:16">
      <c r="A73" s="1040" t="s">
        <v>129</v>
      </c>
      <c r="B73" s="1042">
        <f>基金残高に係る経年分析!F56</f>
        <v>200</v>
      </c>
      <c r="C73" s="1042">
        <f>基金残高に係る経年分析!G56</f>
        <v>100</v>
      </c>
      <c r="D73" s="1042">
        <f>基金残高に係る経年分析!H56</f>
        <v>0</v>
      </c>
    </row>
    <row r="74" spans="1:16">
      <c r="A74" s="1040" t="s">
        <v>131</v>
      </c>
      <c r="B74" s="1042">
        <f>基金残高に係る経年分析!F57</f>
        <v>1600</v>
      </c>
      <c r="C74" s="1042">
        <f>基金残高に係る経年分析!G57</f>
        <v>1425</v>
      </c>
      <c r="D74" s="1042">
        <f>基金残高に係る経年分析!H57</f>
        <v>1247</v>
      </c>
    </row>
  </sheetData>
  <sheetProtection algorithmName="SHA-512" hashValue="b5MP9Tgzc1BClftccFjuSBwhGBWtufdr+YFTM3gSUQd9XIjITmK2i1X0TIqOHUivVzUGah8OItkFnQo/pusKOg==" saltValue="l+ccnK/TOO5EDJ/2nxncLw=="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SheetLayoutView="55" workbookViewId="0"/>
  </sheetViews>
  <sheetFormatPr defaultColWidth="0" defaultRowHeight="13.5" customHeight="1" zeroHeight="1"/>
  <cols>
    <col min="1" max="1" width="6.375" style="365" customWidth="1"/>
    <col min="2" max="107" width="2.5" style="365" customWidth="1"/>
    <col min="108" max="108" width="6.125" style="751" customWidth="1"/>
    <col min="109" max="109" width="5.875" style="752" customWidth="1"/>
    <col min="110" max="110" width="19.125" style="365" hidden="1" customWidth="1"/>
    <col min="111" max="115" width="12.625" style="365" hidden="1" customWidth="1"/>
    <col min="116" max="349" width="8.625" style="365" hidden="1" customWidth="1"/>
    <col min="350" max="355" width="14.875" style="365" hidden="1" customWidth="1"/>
    <col min="356" max="357" width="15.875" style="365" hidden="1" customWidth="1"/>
    <col min="358" max="363" width="16.125" style="365" hidden="1" customWidth="1"/>
    <col min="364" max="364" width="6.125" style="365" hidden="1" customWidth="1"/>
    <col min="365" max="365" width="3" style="365" hidden="1" customWidth="1"/>
    <col min="366" max="605" width="8.625" style="365" hidden="1" customWidth="1"/>
    <col min="606" max="611" width="14.875" style="365" hidden="1" customWidth="1"/>
    <col min="612" max="613" width="15.875" style="365" hidden="1" customWidth="1"/>
    <col min="614" max="619" width="16.125" style="365" hidden="1" customWidth="1"/>
    <col min="620" max="620" width="6.125" style="365" hidden="1" customWidth="1"/>
    <col min="621" max="621" width="3" style="365" hidden="1" customWidth="1"/>
    <col min="622" max="861" width="8.625" style="365" hidden="1" customWidth="1"/>
    <col min="862" max="867" width="14.875" style="365" hidden="1" customWidth="1"/>
    <col min="868" max="869" width="15.875" style="365" hidden="1" customWidth="1"/>
    <col min="870" max="875" width="16.125" style="365" hidden="1" customWidth="1"/>
    <col min="876" max="876" width="6.125" style="365" hidden="1" customWidth="1"/>
    <col min="877" max="877" width="3" style="365" hidden="1" customWidth="1"/>
    <col min="878" max="1117" width="8.625" style="365" hidden="1" customWidth="1"/>
    <col min="1118" max="1123" width="14.875" style="365" hidden="1" customWidth="1"/>
    <col min="1124" max="1125" width="15.875" style="365" hidden="1" customWidth="1"/>
    <col min="1126" max="1131" width="16.125" style="365" hidden="1" customWidth="1"/>
    <col min="1132" max="1132" width="6.125" style="365" hidden="1" customWidth="1"/>
    <col min="1133" max="1133" width="3" style="365" hidden="1" customWidth="1"/>
    <col min="1134" max="1373" width="8.625" style="365" hidden="1" customWidth="1"/>
    <col min="1374" max="1379" width="14.875" style="365" hidden="1" customWidth="1"/>
    <col min="1380" max="1381" width="15.875" style="365" hidden="1" customWidth="1"/>
    <col min="1382" max="1387" width="16.125" style="365" hidden="1" customWidth="1"/>
    <col min="1388" max="1388" width="6.125" style="365" hidden="1" customWidth="1"/>
    <col min="1389" max="1389" width="3" style="365" hidden="1" customWidth="1"/>
    <col min="1390" max="1629" width="8.625" style="365" hidden="1" customWidth="1"/>
    <col min="1630" max="1635" width="14.875" style="365" hidden="1" customWidth="1"/>
    <col min="1636" max="1637" width="15.875" style="365" hidden="1" customWidth="1"/>
    <col min="1638" max="1643" width="16.125" style="365" hidden="1" customWidth="1"/>
    <col min="1644" max="1644" width="6.125" style="365" hidden="1" customWidth="1"/>
    <col min="1645" max="1645" width="3" style="365" hidden="1" customWidth="1"/>
    <col min="1646" max="1885" width="8.625" style="365" hidden="1" customWidth="1"/>
    <col min="1886" max="1891" width="14.875" style="365" hidden="1" customWidth="1"/>
    <col min="1892" max="1893" width="15.875" style="365" hidden="1" customWidth="1"/>
    <col min="1894" max="1899" width="16.125" style="365" hidden="1" customWidth="1"/>
    <col min="1900" max="1900" width="6.125" style="365" hidden="1" customWidth="1"/>
    <col min="1901" max="1901" width="3" style="365" hidden="1" customWidth="1"/>
    <col min="1902" max="2141" width="8.625" style="365" hidden="1" customWidth="1"/>
    <col min="2142" max="2147" width="14.875" style="365" hidden="1" customWidth="1"/>
    <col min="2148" max="2149" width="15.875" style="365" hidden="1" customWidth="1"/>
    <col min="2150" max="2155" width="16.125" style="365" hidden="1" customWidth="1"/>
    <col min="2156" max="2156" width="6.125" style="365" hidden="1" customWidth="1"/>
    <col min="2157" max="2157" width="3" style="365" hidden="1" customWidth="1"/>
    <col min="2158" max="2397" width="8.625" style="365" hidden="1" customWidth="1"/>
    <col min="2398" max="2403" width="14.875" style="365" hidden="1" customWidth="1"/>
    <col min="2404" max="2405" width="15.875" style="365" hidden="1" customWidth="1"/>
    <col min="2406" max="2411" width="16.125" style="365" hidden="1" customWidth="1"/>
    <col min="2412" max="2412" width="6.125" style="365" hidden="1" customWidth="1"/>
    <col min="2413" max="2413" width="3" style="365" hidden="1" customWidth="1"/>
    <col min="2414" max="2653" width="8.625" style="365" hidden="1" customWidth="1"/>
    <col min="2654" max="2659" width="14.875" style="365" hidden="1" customWidth="1"/>
    <col min="2660" max="2661" width="15.875" style="365" hidden="1" customWidth="1"/>
    <col min="2662" max="2667" width="16.125" style="365" hidden="1" customWidth="1"/>
    <col min="2668" max="2668" width="6.125" style="365" hidden="1" customWidth="1"/>
    <col min="2669" max="2669" width="3" style="365" hidden="1" customWidth="1"/>
    <col min="2670" max="2909" width="8.625" style="365" hidden="1" customWidth="1"/>
    <col min="2910" max="2915" width="14.875" style="365" hidden="1" customWidth="1"/>
    <col min="2916" max="2917" width="15.875" style="365" hidden="1" customWidth="1"/>
    <col min="2918" max="2923" width="16.125" style="365" hidden="1" customWidth="1"/>
    <col min="2924" max="2924" width="6.125" style="365" hidden="1" customWidth="1"/>
    <col min="2925" max="2925" width="3" style="365" hidden="1" customWidth="1"/>
    <col min="2926" max="3165" width="8.625" style="365" hidden="1" customWidth="1"/>
    <col min="3166" max="3171" width="14.875" style="365" hidden="1" customWidth="1"/>
    <col min="3172" max="3173" width="15.875" style="365" hidden="1" customWidth="1"/>
    <col min="3174" max="3179" width="16.125" style="365" hidden="1" customWidth="1"/>
    <col min="3180" max="3180" width="6.125" style="365" hidden="1" customWidth="1"/>
    <col min="3181" max="3181" width="3" style="365" hidden="1" customWidth="1"/>
    <col min="3182" max="3421" width="8.625" style="365" hidden="1" customWidth="1"/>
    <col min="3422" max="3427" width="14.875" style="365" hidden="1" customWidth="1"/>
    <col min="3428" max="3429" width="15.875" style="365" hidden="1" customWidth="1"/>
    <col min="3430" max="3435" width="16.125" style="365" hidden="1" customWidth="1"/>
    <col min="3436" max="3436" width="6.125" style="365" hidden="1" customWidth="1"/>
    <col min="3437" max="3437" width="3" style="365" hidden="1" customWidth="1"/>
    <col min="3438" max="3677" width="8.625" style="365" hidden="1" customWidth="1"/>
    <col min="3678" max="3683" width="14.875" style="365" hidden="1" customWidth="1"/>
    <col min="3684" max="3685" width="15.875" style="365" hidden="1" customWidth="1"/>
    <col min="3686" max="3691" width="16.125" style="365" hidden="1" customWidth="1"/>
    <col min="3692" max="3692" width="6.125" style="365" hidden="1" customWidth="1"/>
    <col min="3693" max="3693" width="3" style="365" hidden="1" customWidth="1"/>
    <col min="3694" max="3933" width="8.625" style="365" hidden="1" customWidth="1"/>
    <col min="3934" max="3939" width="14.875" style="365" hidden="1" customWidth="1"/>
    <col min="3940" max="3941" width="15.875" style="365" hidden="1" customWidth="1"/>
    <col min="3942" max="3947" width="16.125" style="365" hidden="1" customWidth="1"/>
    <col min="3948" max="3948" width="6.125" style="365" hidden="1" customWidth="1"/>
    <col min="3949" max="3949" width="3" style="365" hidden="1" customWidth="1"/>
    <col min="3950" max="4189" width="8.625" style="365" hidden="1" customWidth="1"/>
    <col min="4190" max="4195" width="14.875" style="365" hidden="1" customWidth="1"/>
    <col min="4196" max="4197" width="15.875" style="365" hidden="1" customWidth="1"/>
    <col min="4198" max="4203" width="16.125" style="365" hidden="1" customWidth="1"/>
    <col min="4204" max="4204" width="6.125" style="365" hidden="1" customWidth="1"/>
    <col min="4205" max="4205" width="3" style="365" hidden="1" customWidth="1"/>
    <col min="4206" max="4445" width="8.625" style="365" hidden="1" customWidth="1"/>
    <col min="4446" max="4451" width="14.875" style="365" hidden="1" customWidth="1"/>
    <col min="4452" max="4453" width="15.875" style="365" hidden="1" customWidth="1"/>
    <col min="4454" max="4459" width="16.125" style="365" hidden="1" customWidth="1"/>
    <col min="4460" max="4460" width="6.125" style="365" hidden="1" customWidth="1"/>
    <col min="4461" max="4461" width="3" style="365" hidden="1" customWidth="1"/>
    <col min="4462" max="4701" width="8.625" style="365" hidden="1" customWidth="1"/>
    <col min="4702" max="4707" width="14.875" style="365" hidden="1" customWidth="1"/>
    <col min="4708" max="4709" width="15.875" style="365" hidden="1" customWidth="1"/>
    <col min="4710" max="4715" width="16.125" style="365" hidden="1" customWidth="1"/>
    <col min="4716" max="4716" width="6.125" style="365" hidden="1" customWidth="1"/>
    <col min="4717" max="4717" width="3" style="365" hidden="1" customWidth="1"/>
    <col min="4718" max="4957" width="8.625" style="365" hidden="1" customWidth="1"/>
    <col min="4958" max="4963" width="14.875" style="365" hidden="1" customWidth="1"/>
    <col min="4964" max="4965" width="15.875" style="365" hidden="1" customWidth="1"/>
    <col min="4966" max="4971" width="16.125" style="365" hidden="1" customWidth="1"/>
    <col min="4972" max="4972" width="6.125" style="365" hidden="1" customWidth="1"/>
    <col min="4973" max="4973" width="3" style="365" hidden="1" customWidth="1"/>
    <col min="4974" max="5213" width="8.625" style="365" hidden="1" customWidth="1"/>
    <col min="5214" max="5219" width="14.875" style="365" hidden="1" customWidth="1"/>
    <col min="5220" max="5221" width="15.875" style="365" hidden="1" customWidth="1"/>
    <col min="5222" max="5227" width="16.125" style="365" hidden="1" customWidth="1"/>
    <col min="5228" max="5228" width="6.125" style="365" hidden="1" customWidth="1"/>
    <col min="5229" max="5229" width="3" style="365" hidden="1" customWidth="1"/>
    <col min="5230" max="5469" width="8.625" style="365" hidden="1" customWidth="1"/>
    <col min="5470" max="5475" width="14.875" style="365" hidden="1" customWidth="1"/>
    <col min="5476" max="5477" width="15.875" style="365" hidden="1" customWidth="1"/>
    <col min="5478" max="5483" width="16.125" style="365" hidden="1" customWidth="1"/>
    <col min="5484" max="5484" width="6.125" style="365" hidden="1" customWidth="1"/>
    <col min="5485" max="5485" width="3" style="365" hidden="1" customWidth="1"/>
    <col min="5486" max="5725" width="8.625" style="365" hidden="1" customWidth="1"/>
    <col min="5726" max="5731" width="14.875" style="365" hidden="1" customWidth="1"/>
    <col min="5732" max="5733" width="15.875" style="365" hidden="1" customWidth="1"/>
    <col min="5734" max="5739" width="16.125" style="365" hidden="1" customWidth="1"/>
    <col min="5740" max="5740" width="6.125" style="365" hidden="1" customWidth="1"/>
    <col min="5741" max="5741" width="3" style="365" hidden="1" customWidth="1"/>
    <col min="5742" max="5981" width="8.625" style="365" hidden="1" customWidth="1"/>
    <col min="5982" max="5987" width="14.875" style="365" hidden="1" customWidth="1"/>
    <col min="5988" max="5989" width="15.875" style="365" hidden="1" customWidth="1"/>
    <col min="5990" max="5995" width="16.125" style="365" hidden="1" customWidth="1"/>
    <col min="5996" max="5996" width="6.125" style="365" hidden="1" customWidth="1"/>
    <col min="5997" max="5997" width="3" style="365" hidden="1" customWidth="1"/>
    <col min="5998" max="6237" width="8.625" style="365" hidden="1" customWidth="1"/>
    <col min="6238" max="6243" width="14.875" style="365" hidden="1" customWidth="1"/>
    <col min="6244" max="6245" width="15.875" style="365" hidden="1" customWidth="1"/>
    <col min="6246" max="6251" width="16.125" style="365" hidden="1" customWidth="1"/>
    <col min="6252" max="6252" width="6.125" style="365" hidden="1" customWidth="1"/>
    <col min="6253" max="6253" width="3" style="365" hidden="1" customWidth="1"/>
    <col min="6254" max="6493" width="8.625" style="365" hidden="1" customWidth="1"/>
    <col min="6494" max="6499" width="14.875" style="365" hidden="1" customWidth="1"/>
    <col min="6500" max="6501" width="15.875" style="365" hidden="1" customWidth="1"/>
    <col min="6502" max="6507" width="16.125" style="365" hidden="1" customWidth="1"/>
    <col min="6508" max="6508" width="6.125" style="365" hidden="1" customWidth="1"/>
    <col min="6509" max="6509" width="3" style="365" hidden="1" customWidth="1"/>
    <col min="6510" max="6749" width="8.625" style="365" hidden="1" customWidth="1"/>
    <col min="6750" max="6755" width="14.875" style="365" hidden="1" customWidth="1"/>
    <col min="6756" max="6757" width="15.875" style="365" hidden="1" customWidth="1"/>
    <col min="6758" max="6763" width="16.125" style="365" hidden="1" customWidth="1"/>
    <col min="6764" max="6764" width="6.125" style="365" hidden="1" customWidth="1"/>
    <col min="6765" max="6765" width="3" style="365" hidden="1" customWidth="1"/>
    <col min="6766" max="7005" width="8.625" style="365" hidden="1" customWidth="1"/>
    <col min="7006" max="7011" width="14.875" style="365" hidden="1" customWidth="1"/>
    <col min="7012" max="7013" width="15.875" style="365" hidden="1" customWidth="1"/>
    <col min="7014" max="7019" width="16.125" style="365" hidden="1" customWidth="1"/>
    <col min="7020" max="7020" width="6.125" style="365" hidden="1" customWidth="1"/>
    <col min="7021" max="7021" width="3" style="365" hidden="1" customWidth="1"/>
    <col min="7022" max="7261" width="8.625" style="365" hidden="1" customWidth="1"/>
    <col min="7262" max="7267" width="14.875" style="365" hidden="1" customWidth="1"/>
    <col min="7268" max="7269" width="15.875" style="365" hidden="1" customWidth="1"/>
    <col min="7270" max="7275" width="16.125" style="365" hidden="1" customWidth="1"/>
    <col min="7276" max="7276" width="6.125" style="365" hidden="1" customWidth="1"/>
    <col min="7277" max="7277" width="3" style="365" hidden="1" customWidth="1"/>
    <col min="7278" max="7517" width="8.625" style="365" hidden="1" customWidth="1"/>
    <col min="7518" max="7523" width="14.875" style="365" hidden="1" customWidth="1"/>
    <col min="7524" max="7525" width="15.875" style="365" hidden="1" customWidth="1"/>
    <col min="7526" max="7531" width="16.125" style="365" hidden="1" customWidth="1"/>
    <col min="7532" max="7532" width="6.125" style="365" hidden="1" customWidth="1"/>
    <col min="7533" max="7533" width="3" style="365" hidden="1" customWidth="1"/>
    <col min="7534" max="7773" width="8.625" style="365" hidden="1" customWidth="1"/>
    <col min="7774" max="7779" width="14.875" style="365" hidden="1" customWidth="1"/>
    <col min="7780" max="7781" width="15.875" style="365" hidden="1" customWidth="1"/>
    <col min="7782" max="7787" width="16.125" style="365" hidden="1" customWidth="1"/>
    <col min="7788" max="7788" width="6.125" style="365" hidden="1" customWidth="1"/>
    <col min="7789" max="7789" width="3" style="365" hidden="1" customWidth="1"/>
    <col min="7790" max="8029" width="8.625" style="365" hidden="1" customWidth="1"/>
    <col min="8030" max="8035" width="14.875" style="365" hidden="1" customWidth="1"/>
    <col min="8036" max="8037" width="15.875" style="365" hidden="1" customWidth="1"/>
    <col min="8038" max="8043" width="16.125" style="365" hidden="1" customWidth="1"/>
    <col min="8044" max="8044" width="6.125" style="365" hidden="1" customWidth="1"/>
    <col min="8045" max="8045" width="3" style="365" hidden="1" customWidth="1"/>
    <col min="8046" max="8285" width="8.625" style="365" hidden="1" customWidth="1"/>
    <col min="8286" max="8291" width="14.875" style="365" hidden="1" customWidth="1"/>
    <col min="8292" max="8293" width="15.875" style="365" hidden="1" customWidth="1"/>
    <col min="8294" max="8299" width="16.125" style="365" hidden="1" customWidth="1"/>
    <col min="8300" max="8300" width="6.125" style="365" hidden="1" customWidth="1"/>
    <col min="8301" max="8301" width="3" style="365" hidden="1" customWidth="1"/>
    <col min="8302" max="8541" width="8.625" style="365" hidden="1" customWidth="1"/>
    <col min="8542" max="8547" width="14.875" style="365" hidden="1" customWidth="1"/>
    <col min="8548" max="8549" width="15.875" style="365" hidden="1" customWidth="1"/>
    <col min="8550" max="8555" width="16.125" style="365" hidden="1" customWidth="1"/>
    <col min="8556" max="8556" width="6.125" style="365" hidden="1" customWidth="1"/>
    <col min="8557" max="8557" width="3" style="365" hidden="1" customWidth="1"/>
    <col min="8558" max="8797" width="8.625" style="365" hidden="1" customWidth="1"/>
    <col min="8798" max="8803" width="14.875" style="365" hidden="1" customWidth="1"/>
    <col min="8804" max="8805" width="15.875" style="365" hidden="1" customWidth="1"/>
    <col min="8806" max="8811" width="16.125" style="365" hidden="1" customWidth="1"/>
    <col min="8812" max="8812" width="6.125" style="365" hidden="1" customWidth="1"/>
    <col min="8813" max="8813" width="3" style="365" hidden="1" customWidth="1"/>
    <col min="8814" max="9053" width="8.625" style="365" hidden="1" customWidth="1"/>
    <col min="9054" max="9059" width="14.875" style="365" hidden="1" customWidth="1"/>
    <col min="9060" max="9061" width="15.875" style="365" hidden="1" customWidth="1"/>
    <col min="9062" max="9067" width="16.125" style="365" hidden="1" customWidth="1"/>
    <col min="9068" max="9068" width="6.125" style="365" hidden="1" customWidth="1"/>
    <col min="9069" max="9069" width="3" style="365" hidden="1" customWidth="1"/>
    <col min="9070" max="9309" width="8.625" style="365" hidden="1" customWidth="1"/>
    <col min="9310" max="9315" width="14.875" style="365" hidden="1" customWidth="1"/>
    <col min="9316" max="9317" width="15.875" style="365" hidden="1" customWidth="1"/>
    <col min="9318" max="9323" width="16.125" style="365" hidden="1" customWidth="1"/>
    <col min="9324" max="9324" width="6.125" style="365" hidden="1" customWidth="1"/>
    <col min="9325" max="9325" width="3" style="365" hidden="1" customWidth="1"/>
    <col min="9326" max="9565" width="8.625" style="365" hidden="1" customWidth="1"/>
    <col min="9566" max="9571" width="14.875" style="365" hidden="1" customWidth="1"/>
    <col min="9572" max="9573" width="15.875" style="365" hidden="1" customWidth="1"/>
    <col min="9574" max="9579" width="16.125" style="365" hidden="1" customWidth="1"/>
    <col min="9580" max="9580" width="6.125" style="365" hidden="1" customWidth="1"/>
    <col min="9581" max="9581" width="3" style="365" hidden="1" customWidth="1"/>
    <col min="9582" max="9821" width="8.625" style="365" hidden="1" customWidth="1"/>
    <col min="9822" max="9827" width="14.875" style="365" hidden="1" customWidth="1"/>
    <col min="9828" max="9829" width="15.875" style="365" hidden="1" customWidth="1"/>
    <col min="9830" max="9835" width="16.125" style="365" hidden="1" customWidth="1"/>
    <col min="9836" max="9836" width="6.125" style="365" hidden="1" customWidth="1"/>
    <col min="9837" max="9837" width="3" style="365" hidden="1" customWidth="1"/>
    <col min="9838" max="10077" width="8.625" style="365" hidden="1" customWidth="1"/>
    <col min="10078" max="10083" width="14.875" style="365" hidden="1" customWidth="1"/>
    <col min="10084" max="10085" width="15.875" style="365" hidden="1" customWidth="1"/>
    <col min="10086" max="10091" width="16.125" style="365" hidden="1" customWidth="1"/>
    <col min="10092" max="10092" width="6.125" style="365" hidden="1" customWidth="1"/>
    <col min="10093" max="10093" width="3" style="365" hidden="1" customWidth="1"/>
    <col min="10094" max="10333" width="8.625" style="365" hidden="1" customWidth="1"/>
    <col min="10334" max="10339" width="14.875" style="365" hidden="1" customWidth="1"/>
    <col min="10340" max="10341" width="15.875" style="365" hidden="1" customWidth="1"/>
    <col min="10342" max="10347" width="16.125" style="365" hidden="1" customWidth="1"/>
    <col min="10348" max="10348" width="6.125" style="365" hidden="1" customWidth="1"/>
    <col min="10349" max="10349" width="3" style="365" hidden="1" customWidth="1"/>
    <col min="10350" max="10589" width="8.625" style="365" hidden="1" customWidth="1"/>
    <col min="10590" max="10595" width="14.875" style="365" hidden="1" customWidth="1"/>
    <col min="10596" max="10597" width="15.875" style="365" hidden="1" customWidth="1"/>
    <col min="10598" max="10603" width="16.125" style="365" hidden="1" customWidth="1"/>
    <col min="10604" max="10604" width="6.125" style="365" hidden="1" customWidth="1"/>
    <col min="10605" max="10605" width="3" style="365" hidden="1" customWidth="1"/>
    <col min="10606" max="10845" width="8.625" style="365" hidden="1" customWidth="1"/>
    <col min="10846" max="10851" width="14.875" style="365" hidden="1" customWidth="1"/>
    <col min="10852" max="10853" width="15.875" style="365" hidden="1" customWidth="1"/>
    <col min="10854" max="10859" width="16.125" style="365" hidden="1" customWidth="1"/>
    <col min="10860" max="10860" width="6.125" style="365" hidden="1" customWidth="1"/>
    <col min="10861" max="10861" width="3" style="365" hidden="1" customWidth="1"/>
    <col min="10862" max="11101" width="8.625" style="365" hidden="1" customWidth="1"/>
    <col min="11102" max="11107" width="14.875" style="365" hidden="1" customWidth="1"/>
    <col min="11108" max="11109" width="15.875" style="365" hidden="1" customWidth="1"/>
    <col min="11110" max="11115" width="16.125" style="365" hidden="1" customWidth="1"/>
    <col min="11116" max="11116" width="6.125" style="365" hidden="1" customWidth="1"/>
    <col min="11117" max="11117" width="3" style="365" hidden="1" customWidth="1"/>
    <col min="11118" max="11357" width="8.625" style="365" hidden="1" customWidth="1"/>
    <col min="11358" max="11363" width="14.875" style="365" hidden="1" customWidth="1"/>
    <col min="11364" max="11365" width="15.875" style="365" hidden="1" customWidth="1"/>
    <col min="11366" max="11371" width="16.125" style="365" hidden="1" customWidth="1"/>
    <col min="11372" max="11372" width="6.125" style="365" hidden="1" customWidth="1"/>
    <col min="11373" max="11373" width="3" style="365" hidden="1" customWidth="1"/>
    <col min="11374" max="11613" width="8.625" style="365" hidden="1" customWidth="1"/>
    <col min="11614" max="11619" width="14.875" style="365" hidden="1" customWidth="1"/>
    <col min="11620" max="11621" width="15.875" style="365" hidden="1" customWidth="1"/>
    <col min="11622" max="11627" width="16.125" style="365" hidden="1" customWidth="1"/>
    <col min="11628" max="11628" width="6.125" style="365" hidden="1" customWidth="1"/>
    <col min="11629" max="11629" width="3" style="365" hidden="1" customWidth="1"/>
    <col min="11630" max="11869" width="8.625" style="365" hidden="1" customWidth="1"/>
    <col min="11870" max="11875" width="14.875" style="365" hidden="1" customWidth="1"/>
    <col min="11876" max="11877" width="15.875" style="365" hidden="1" customWidth="1"/>
    <col min="11878" max="11883" width="16.125" style="365" hidden="1" customWidth="1"/>
    <col min="11884" max="11884" width="6.125" style="365" hidden="1" customWidth="1"/>
    <col min="11885" max="11885" width="3" style="365" hidden="1" customWidth="1"/>
    <col min="11886" max="12125" width="8.625" style="365" hidden="1" customWidth="1"/>
    <col min="12126" max="12131" width="14.875" style="365" hidden="1" customWidth="1"/>
    <col min="12132" max="12133" width="15.875" style="365" hidden="1" customWidth="1"/>
    <col min="12134" max="12139" width="16.125" style="365" hidden="1" customWidth="1"/>
    <col min="12140" max="12140" width="6.125" style="365" hidden="1" customWidth="1"/>
    <col min="12141" max="12141" width="3" style="365" hidden="1" customWidth="1"/>
    <col min="12142" max="12381" width="8.625" style="365" hidden="1" customWidth="1"/>
    <col min="12382" max="12387" width="14.875" style="365" hidden="1" customWidth="1"/>
    <col min="12388" max="12389" width="15.875" style="365" hidden="1" customWidth="1"/>
    <col min="12390" max="12395" width="16.125" style="365" hidden="1" customWidth="1"/>
    <col min="12396" max="12396" width="6.125" style="365" hidden="1" customWidth="1"/>
    <col min="12397" max="12397" width="3" style="365" hidden="1" customWidth="1"/>
    <col min="12398" max="12637" width="8.625" style="365" hidden="1" customWidth="1"/>
    <col min="12638" max="12643" width="14.875" style="365" hidden="1" customWidth="1"/>
    <col min="12644" max="12645" width="15.875" style="365" hidden="1" customWidth="1"/>
    <col min="12646" max="12651" width="16.125" style="365" hidden="1" customWidth="1"/>
    <col min="12652" max="12652" width="6.125" style="365" hidden="1" customWidth="1"/>
    <col min="12653" max="12653" width="3" style="365" hidden="1" customWidth="1"/>
    <col min="12654" max="12893" width="8.625" style="365" hidden="1" customWidth="1"/>
    <col min="12894" max="12899" width="14.875" style="365" hidden="1" customWidth="1"/>
    <col min="12900" max="12901" width="15.875" style="365" hidden="1" customWidth="1"/>
    <col min="12902" max="12907" width="16.125" style="365" hidden="1" customWidth="1"/>
    <col min="12908" max="12908" width="6.125" style="365" hidden="1" customWidth="1"/>
    <col min="12909" max="12909" width="3" style="365" hidden="1" customWidth="1"/>
    <col min="12910" max="13149" width="8.625" style="365" hidden="1" customWidth="1"/>
    <col min="13150" max="13155" width="14.875" style="365" hidden="1" customWidth="1"/>
    <col min="13156" max="13157" width="15.875" style="365" hidden="1" customWidth="1"/>
    <col min="13158" max="13163" width="16.125" style="365" hidden="1" customWidth="1"/>
    <col min="13164" max="13164" width="6.125" style="365" hidden="1" customWidth="1"/>
    <col min="13165" max="13165" width="3" style="365" hidden="1" customWidth="1"/>
    <col min="13166" max="13405" width="8.625" style="365" hidden="1" customWidth="1"/>
    <col min="13406" max="13411" width="14.875" style="365" hidden="1" customWidth="1"/>
    <col min="13412" max="13413" width="15.875" style="365" hidden="1" customWidth="1"/>
    <col min="13414" max="13419" width="16.125" style="365" hidden="1" customWidth="1"/>
    <col min="13420" max="13420" width="6.125" style="365" hidden="1" customWidth="1"/>
    <col min="13421" max="13421" width="3" style="365" hidden="1" customWidth="1"/>
    <col min="13422" max="13661" width="8.625" style="365" hidden="1" customWidth="1"/>
    <col min="13662" max="13667" width="14.875" style="365" hidden="1" customWidth="1"/>
    <col min="13668" max="13669" width="15.875" style="365" hidden="1" customWidth="1"/>
    <col min="13670" max="13675" width="16.125" style="365" hidden="1" customWidth="1"/>
    <col min="13676" max="13676" width="6.125" style="365" hidden="1" customWidth="1"/>
    <col min="13677" max="13677" width="3" style="365" hidden="1" customWidth="1"/>
    <col min="13678" max="13917" width="8.625" style="365" hidden="1" customWidth="1"/>
    <col min="13918" max="13923" width="14.875" style="365" hidden="1" customWidth="1"/>
    <col min="13924" max="13925" width="15.875" style="365" hidden="1" customWidth="1"/>
    <col min="13926" max="13931" width="16.125" style="365" hidden="1" customWidth="1"/>
    <col min="13932" max="13932" width="6.125" style="365" hidden="1" customWidth="1"/>
    <col min="13933" max="13933" width="3" style="365" hidden="1" customWidth="1"/>
    <col min="13934" max="14173" width="8.625" style="365" hidden="1" customWidth="1"/>
    <col min="14174" max="14179" width="14.875" style="365" hidden="1" customWidth="1"/>
    <col min="14180" max="14181" width="15.875" style="365" hidden="1" customWidth="1"/>
    <col min="14182" max="14187" width="16.125" style="365" hidden="1" customWidth="1"/>
    <col min="14188" max="14188" width="6.125" style="365" hidden="1" customWidth="1"/>
    <col min="14189" max="14189" width="3" style="365" hidden="1" customWidth="1"/>
    <col min="14190" max="14429" width="8.625" style="365" hidden="1" customWidth="1"/>
    <col min="14430" max="14435" width="14.875" style="365" hidden="1" customWidth="1"/>
    <col min="14436" max="14437" width="15.875" style="365" hidden="1" customWidth="1"/>
    <col min="14438" max="14443" width="16.125" style="365" hidden="1" customWidth="1"/>
    <col min="14444" max="14444" width="6.125" style="365" hidden="1" customWidth="1"/>
    <col min="14445" max="14445" width="3" style="365" hidden="1" customWidth="1"/>
    <col min="14446" max="14685" width="8.625" style="365" hidden="1" customWidth="1"/>
    <col min="14686" max="14691" width="14.875" style="365" hidden="1" customWidth="1"/>
    <col min="14692" max="14693" width="15.875" style="365" hidden="1" customWidth="1"/>
    <col min="14694" max="14699" width="16.125" style="365" hidden="1" customWidth="1"/>
    <col min="14700" max="14700" width="6.125" style="365" hidden="1" customWidth="1"/>
    <col min="14701" max="14701" width="3" style="365" hidden="1" customWidth="1"/>
    <col min="14702" max="14941" width="8.625" style="365" hidden="1" customWidth="1"/>
    <col min="14942" max="14947" width="14.875" style="365" hidden="1" customWidth="1"/>
    <col min="14948" max="14949" width="15.875" style="365" hidden="1" customWidth="1"/>
    <col min="14950" max="14955" width="16.125" style="365" hidden="1" customWidth="1"/>
    <col min="14956" max="14956" width="6.125" style="365" hidden="1" customWidth="1"/>
    <col min="14957" max="14957" width="3" style="365" hidden="1" customWidth="1"/>
    <col min="14958" max="15197" width="8.625" style="365" hidden="1" customWidth="1"/>
    <col min="15198" max="15203" width="14.875" style="365" hidden="1" customWidth="1"/>
    <col min="15204" max="15205" width="15.875" style="365" hidden="1" customWidth="1"/>
    <col min="15206" max="15211" width="16.125" style="365" hidden="1" customWidth="1"/>
    <col min="15212" max="15212" width="6.125" style="365" hidden="1" customWidth="1"/>
    <col min="15213" max="15213" width="3" style="365" hidden="1" customWidth="1"/>
    <col min="15214" max="15453" width="8.625" style="365" hidden="1" customWidth="1"/>
    <col min="15454" max="15459" width="14.875" style="365" hidden="1" customWidth="1"/>
    <col min="15460" max="15461" width="15.875" style="365" hidden="1" customWidth="1"/>
    <col min="15462" max="15467" width="16.125" style="365" hidden="1" customWidth="1"/>
    <col min="15468" max="15468" width="6.125" style="365" hidden="1" customWidth="1"/>
    <col min="15469" max="15469" width="3" style="365" hidden="1" customWidth="1"/>
    <col min="15470" max="15709" width="8.625" style="365" hidden="1" customWidth="1"/>
    <col min="15710" max="15715" width="14.875" style="365" hidden="1" customWidth="1"/>
    <col min="15716" max="15717" width="15.875" style="365" hidden="1" customWidth="1"/>
    <col min="15718" max="15723" width="16.125" style="365" hidden="1" customWidth="1"/>
    <col min="15724" max="15724" width="6.125" style="365" hidden="1" customWidth="1"/>
    <col min="15725" max="15725" width="3" style="365" hidden="1" customWidth="1"/>
    <col min="15726" max="15965" width="8.625" style="365" hidden="1" customWidth="1"/>
    <col min="15966" max="15971" width="14.875" style="365" hidden="1" customWidth="1"/>
    <col min="15972" max="15973" width="15.875" style="365" hidden="1" customWidth="1"/>
    <col min="15974" max="15979" width="16.125" style="365" hidden="1" customWidth="1"/>
    <col min="15980" max="15980" width="6.125" style="365" hidden="1" customWidth="1"/>
    <col min="15981" max="15981" width="3" style="365" hidden="1" customWidth="1"/>
    <col min="15982" max="16221" width="8.625" style="365" hidden="1" customWidth="1"/>
    <col min="16222" max="16227" width="14.875" style="365" hidden="1" customWidth="1"/>
    <col min="16228" max="16229" width="15.875" style="365" hidden="1" customWidth="1"/>
    <col min="16230" max="16235" width="16.125" style="365" hidden="1" customWidth="1"/>
    <col min="16236" max="16236" width="6.125" style="365" hidden="1" customWidth="1"/>
    <col min="16237" max="16237" width="3" style="365" hidden="1" customWidth="1"/>
    <col min="16238" max="16384" width="8.625" style="365" hidden="1" customWidth="1"/>
  </cols>
  <sheetData>
    <row r="1" spans="1:143" ht="42.75" customHeight="1">
      <c r="A1" s="1060"/>
      <c r="B1" s="1062"/>
      <c r="DD1" s="763"/>
      <c r="DE1" s="763"/>
    </row>
    <row r="2" spans="1:143" ht="25.5" customHeight="1">
      <c r="A2" s="1061"/>
      <c r="C2" s="1061"/>
      <c r="O2" s="1061"/>
      <c r="P2" s="1061"/>
      <c r="Q2" s="1061"/>
      <c r="R2" s="1061"/>
      <c r="S2" s="1061"/>
      <c r="T2" s="1061"/>
      <c r="U2" s="1061"/>
      <c r="V2" s="1061"/>
      <c r="W2" s="1061"/>
      <c r="X2" s="1061"/>
      <c r="Y2" s="1061"/>
      <c r="Z2" s="1061"/>
      <c r="AA2" s="1061"/>
      <c r="AB2" s="1061"/>
      <c r="AC2" s="1061"/>
      <c r="AD2" s="1061"/>
      <c r="AE2" s="1061"/>
      <c r="AF2" s="1061"/>
      <c r="AG2" s="1061"/>
      <c r="AH2" s="1061"/>
      <c r="AI2" s="1061"/>
      <c r="AU2" s="1061"/>
      <c r="BG2" s="1061"/>
      <c r="BS2" s="1061"/>
      <c r="CE2" s="1061"/>
      <c r="CQ2" s="1061"/>
      <c r="DD2" s="763"/>
      <c r="DE2" s="763"/>
    </row>
    <row r="3" spans="1:143" ht="25.5" customHeight="1">
      <c r="A3" s="1061"/>
      <c r="C3" s="1061"/>
      <c r="O3" s="1061"/>
      <c r="P3" s="1061"/>
      <c r="Q3" s="1061"/>
      <c r="R3" s="1061"/>
      <c r="S3" s="1061"/>
      <c r="T3" s="1061"/>
      <c r="U3" s="1061"/>
      <c r="V3" s="1061"/>
      <c r="W3" s="1061"/>
      <c r="X3" s="1061"/>
      <c r="Y3" s="1061"/>
      <c r="Z3" s="1061"/>
      <c r="AA3" s="1061"/>
      <c r="AB3" s="1061"/>
      <c r="AC3" s="1061"/>
      <c r="AD3" s="1061"/>
      <c r="AE3" s="1061"/>
      <c r="AF3" s="1061"/>
      <c r="AG3" s="1061"/>
      <c r="AH3" s="1061"/>
      <c r="AI3" s="1061"/>
      <c r="AU3" s="1061"/>
      <c r="BG3" s="1061"/>
      <c r="BS3" s="1061"/>
      <c r="CE3" s="1061"/>
      <c r="CQ3" s="1061"/>
      <c r="DD3" s="763"/>
      <c r="DE3" s="763"/>
    </row>
    <row r="4" spans="1:143" s="750" customFormat="1" ht="13.2">
      <c r="A4" s="1061"/>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1061"/>
      <c r="BA4" s="1061"/>
      <c r="BB4" s="1061"/>
      <c r="BC4" s="1061"/>
      <c r="BD4" s="1061"/>
      <c r="BE4" s="1061"/>
      <c r="BF4" s="1061"/>
      <c r="BG4" s="1061"/>
      <c r="BH4" s="1061"/>
      <c r="BI4" s="1061"/>
      <c r="BJ4" s="1061"/>
      <c r="BK4" s="1061"/>
      <c r="BL4" s="1061"/>
      <c r="BM4" s="1061"/>
      <c r="BN4" s="1061"/>
      <c r="BO4" s="1061"/>
      <c r="BP4" s="1061"/>
      <c r="BQ4" s="1061"/>
      <c r="BR4" s="1061"/>
      <c r="BS4" s="1061"/>
      <c r="BT4" s="1061"/>
      <c r="BU4" s="1061"/>
      <c r="BV4" s="1061"/>
      <c r="BW4" s="1061"/>
      <c r="BX4" s="1061"/>
      <c r="BY4" s="1061"/>
      <c r="BZ4" s="1061"/>
      <c r="CA4" s="1061"/>
      <c r="CB4" s="1061"/>
      <c r="CC4" s="1061"/>
      <c r="CD4" s="1061"/>
      <c r="CE4" s="1061"/>
      <c r="CF4" s="1061"/>
      <c r="CG4" s="1061"/>
      <c r="CH4" s="1061"/>
      <c r="CI4" s="1061"/>
      <c r="CJ4" s="1061"/>
      <c r="CK4" s="1061"/>
      <c r="CL4" s="1061"/>
      <c r="CM4" s="1061"/>
      <c r="CN4" s="1061"/>
      <c r="CO4" s="1061"/>
      <c r="CP4" s="1061"/>
      <c r="CQ4" s="1061"/>
      <c r="CR4" s="1061"/>
      <c r="CS4" s="1061"/>
      <c r="CT4" s="1061"/>
      <c r="CU4" s="1061"/>
      <c r="CV4" s="1061"/>
      <c r="CW4" s="1061"/>
      <c r="CX4" s="1061"/>
      <c r="CY4" s="1061"/>
      <c r="CZ4" s="1061"/>
      <c r="DA4" s="1061"/>
      <c r="DB4" s="1061"/>
      <c r="DC4" s="1061"/>
      <c r="DD4" s="1103"/>
      <c r="DE4" s="1103"/>
      <c r="DF4" s="749"/>
      <c r="DG4" s="749"/>
      <c r="DH4" s="749"/>
      <c r="DI4" s="749"/>
      <c r="DJ4" s="749"/>
      <c r="DK4" s="749"/>
      <c r="DL4" s="749"/>
      <c r="DM4" s="749"/>
      <c r="DN4" s="749"/>
      <c r="DO4" s="749"/>
      <c r="DP4" s="749"/>
      <c r="DQ4" s="749"/>
      <c r="DR4" s="749"/>
      <c r="DS4" s="749"/>
      <c r="DT4" s="749"/>
      <c r="DU4" s="749"/>
      <c r="DV4" s="749"/>
      <c r="DW4" s="749"/>
    </row>
    <row r="5" spans="1:143" s="750" customFormat="1" ht="13.2">
      <c r="A5" s="1061"/>
      <c r="B5" s="1061"/>
      <c r="C5" s="1061"/>
      <c r="D5" s="1061"/>
      <c r="E5" s="1061"/>
      <c r="F5" s="1061"/>
      <c r="G5" s="1061"/>
      <c r="H5" s="1061"/>
      <c r="I5" s="1061"/>
      <c r="J5" s="1061"/>
      <c r="K5" s="1061"/>
      <c r="L5" s="1061"/>
      <c r="M5" s="1061"/>
      <c r="N5" s="1061"/>
      <c r="O5" s="1061"/>
      <c r="P5" s="1061"/>
      <c r="Q5" s="1061"/>
      <c r="R5" s="1061"/>
      <c r="S5" s="1061"/>
      <c r="T5" s="1061"/>
      <c r="U5" s="1061"/>
      <c r="V5" s="1061"/>
      <c r="W5" s="1061"/>
      <c r="X5" s="1061"/>
      <c r="Y5" s="1061"/>
      <c r="Z5" s="1061"/>
      <c r="AA5" s="1061"/>
      <c r="AB5" s="1061"/>
      <c r="AC5" s="1061"/>
      <c r="AD5" s="1061"/>
      <c r="AE5" s="1061"/>
      <c r="AF5" s="1061"/>
      <c r="AG5" s="1061"/>
      <c r="AH5" s="1061"/>
      <c r="AI5" s="1061"/>
      <c r="AJ5" s="1061"/>
      <c r="AK5" s="1061"/>
      <c r="AL5" s="1061"/>
      <c r="AM5" s="1061"/>
      <c r="AN5" s="1061"/>
      <c r="AO5" s="1061"/>
      <c r="AP5" s="1061"/>
      <c r="AQ5" s="1061"/>
      <c r="AR5" s="1061"/>
      <c r="AS5" s="1061"/>
      <c r="AT5" s="1061"/>
      <c r="AU5" s="1061"/>
      <c r="AV5" s="1061"/>
      <c r="AW5" s="1061"/>
      <c r="AX5" s="1061"/>
      <c r="AY5" s="1061"/>
      <c r="AZ5" s="1061"/>
      <c r="BA5" s="1061"/>
      <c r="BB5" s="1061"/>
      <c r="BC5" s="1061"/>
      <c r="BD5" s="1061"/>
      <c r="BE5" s="1061"/>
      <c r="BF5" s="1061"/>
      <c r="BG5" s="1061"/>
      <c r="BH5" s="1061"/>
      <c r="BI5" s="1061"/>
      <c r="BJ5" s="1061"/>
      <c r="BK5" s="1061"/>
      <c r="BL5" s="1061"/>
      <c r="BM5" s="1061"/>
      <c r="BN5" s="1061"/>
      <c r="BO5" s="1061"/>
      <c r="BP5" s="1061"/>
      <c r="BQ5" s="1061"/>
      <c r="BR5" s="1061"/>
      <c r="BS5" s="1061"/>
      <c r="BT5" s="1061"/>
      <c r="BU5" s="1061"/>
      <c r="BV5" s="1061"/>
      <c r="BW5" s="1061"/>
      <c r="BX5" s="1061"/>
      <c r="BY5" s="1061"/>
      <c r="BZ5" s="1061"/>
      <c r="CA5" s="1061"/>
      <c r="CB5" s="1061"/>
      <c r="CC5" s="1061"/>
      <c r="CD5" s="1061"/>
      <c r="CE5" s="1061"/>
      <c r="CF5" s="1061"/>
      <c r="CG5" s="1061"/>
      <c r="CH5" s="1061"/>
      <c r="CI5" s="1061"/>
      <c r="CJ5" s="1061"/>
      <c r="CK5" s="1061"/>
      <c r="CL5" s="1061"/>
      <c r="CM5" s="1061"/>
      <c r="CN5" s="1061"/>
      <c r="CO5" s="1061"/>
      <c r="CP5" s="1061"/>
      <c r="CQ5" s="1061"/>
      <c r="CR5" s="1061"/>
      <c r="CS5" s="1061"/>
      <c r="CT5" s="1061"/>
      <c r="CU5" s="1061"/>
      <c r="CV5" s="1061"/>
      <c r="CW5" s="1061"/>
      <c r="CX5" s="1061"/>
      <c r="CY5" s="1061"/>
      <c r="CZ5" s="1061"/>
      <c r="DA5" s="1061"/>
      <c r="DB5" s="1061"/>
      <c r="DC5" s="1061"/>
      <c r="DD5" s="1103"/>
      <c r="DE5" s="1103"/>
      <c r="DF5" s="749"/>
      <c r="DG5" s="749"/>
      <c r="DH5" s="749"/>
      <c r="DI5" s="749"/>
      <c r="DJ5" s="749"/>
      <c r="DK5" s="749"/>
      <c r="DL5" s="749"/>
      <c r="DM5" s="749"/>
      <c r="DN5" s="749"/>
      <c r="DO5" s="749"/>
      <c r="DP5" s="749"/>
      <c r="DQ5" s="749"/>
      <c r="DR5" s="749"/>
      <c r="DS5" s="749"/>
      <c r="DT5" s="749"/>
      <c r="DU5" s="749"/>
      <c r="DV5" s="749"/>
      <c r="DW5" s="749"/>
    </row>
    <row r="6" spans="1:143" s="750" customFormat="1" ht="13.2">
      <c r="A6" s="1061"/>
      <c r="B6" s="1061"/>
      <c r="C6" s="1061"/>
      <c r="D6" s="1061"/>
      <c r="E6" s="1061"/>
      <c r="F6" s="1061"/>
      <c r="G6" s="1061"/>
      <c r="H6" s="1061"/>
      <c r="I6" s="1061"/>
      <c r="J6" s="1061"/>
      <c r="K6" s="1061"/>
      <c r="L6" s="1061"/>
      <c r="M6" s="1061"/>
      <c r="N6" s="1061"/>
      <c r="O6" s="1061"/>
      <c r="P6" s="1061"/>
      <c r="Q6" s="1061"/>
      <c r="R6" s="1061"/>
      <c r="S6" s="1061"/>
      <c r="T6" s="1061"/>
      <c r="U6" s="1061"/>
      <c r="V6" s="1061"/>
      <c r="W6" s="1061"/>
      <c r="X6" s="1061"/>
      <c r="Y6" s="1061"/>
      <c r="Z6" s="1061"/>
      <c r="AA6" s="1061"/>
      <c r="AB6" s="1061"/>
      <c r="AC6" s="1061"/>
      <c r="AD6" s="1061"/>
      <c r="AE6" s="1061"/>
      <c r="AF6" s="1061"/>
      <c r="AG6" s="1061"/>
      <c r="AH6" s="1061"/>
      <c r="AI6" s="1061"/>
      <c r="AJ6" s="1061"/>
      <c r="AK6" s="1061"/>
      <c r="AL6" s="1061"/>
      <c r="AM6" s="1061"/>
      <c r="AN6" s="1061"/>
      <c r="AO6" s="1061"/>
      <c r="AP6" s="1061"/>
      <c r="AQ6" s="1061"/>
      <c r="AR6" s="1061"/>
      <c r="AS6" s="1061"/>
      <c r="AT6" s="1061"/>
      <c r="AU6" s="1061"/>
      <c r="AV6" s="1061"/>
      <c r="AW6" s="1061"/>
      <c r="AX6" s="1061"/>
      <c r="AY6" s="1061"/>
      <c r="AZ6" s="1061"/>
      <c r="BA6" s="1061"/>
      <c r="BB6" s="1061"/>
      <c r="BC6" s="1061"/>
      <c r="BD6" s="1061"/>
      <c r="BE6" s="1061"/>
      <c r="BF6" s="1061"/>
      <c r="BG6" s="1061"/>
      <c r="BH6" s="1061"/>
      <c r="BI6" s="1061"/>
      <c r="BJ6" s="1061"/>
      <c r="BK6" s="1061"/>
      <c r="BL6" s="1061"/>
      <c r="BM6" s="1061"/>
      <c r="BN6" s="1061"/>
      <c r="BO6" s="1061"/>
      <c r="BP6" s="1061"/>
      <c r="BQ6" s="1061"/>
      <c r="BR6" s="1061"/>
      <c r="BS6" s="1061"/>
      <c r="BT6" s="1061"/>
      <c r="BU6" s="1061"/>
      <c r="BV6" s="1061"/>
      <c r="BW6" s="1061"/>
      <c r="BX6" s="1061"/>
      <c r="BY6" s="1061"/>
      <c r="BZ6" s="1061"/>
      <c r="CA6" s="1061"/>
      <c r="CB6" s="1061"/>
      <c r="CC6" s="1061"/>
      <c r="CD6" s="1061"/>
      <c r="CE6" s="1061"/>
      <c r="CF6" s="1061"/>
      <c r="CG6" s="1061"/>
      <c r="CH6" s="1061"/>
      <c r="CI6" s="1061"/>
      <c r="CJ6" s="1061"/>
      <c r="CK6" s="1061"/>
      <c r="CL6" s="1061"/>
      <c r="CM6" s="1061"/>
      <c r="CN6" s="1061"/>
      <c r="CO6" s="1061"/>
      <c r="CP6" s="1061"/>
      <c r="CQ6" s="1061"/>
      <c r="CR6" s="1061"/>
      <c r="CS6" s="1061"/>
      <c r="CT6" s="1061"/>
      <c r="CU6" s="1061"/>
      <c r="CV6" s="1061"/>
      <c r="CW6" s="1061"/>
      <c r="CX6" s="1061"/>
      <c r="CY6" s="1061"/>
      <c r="CZ6" s="1061"/>
      <c r="DA6" s="1061"/>
      <c r="DB6" s="1061"/>
      <c r="DC6" s="1061"/>
      <c r="DD6" s="1103"/>
      <c r="DE6" s="1103"/>
      <c r="DF6" s="749"/>
      <c r="DG6" s="749"/>
      <c r="DH6" s="749"/>
      <c r="DI6" s="749"/>
      <c r="DJ6" s="749"/>
      <c r="DK6" s="749"/>
      <c r="DL6" s="749"/>
      <c r="DM6" s="749"/>
      <c r="DN6" s="749"/>
      <c r="DO6" s="749"/>
      <c r="DP6" s="749"/>
      <c r="DQ6" s="749"/>
      <c r="DR6" s="749"/>
      <c r="DS6" s="749"/>
      <c r="DT6" s="749"/>
      <c r="DU6" s="749"/>
      <c r="DV6" s="749"/>
      <c r="DW6" s="749"/>
    </row>
    <row r="7" spans="1:143" s="750" customFormat="1" ht="13.2">
      <c r="A7" s="1061"/>
      <c r="B7" s="1061"/>
      <c r="C7" s="1061"/>
      <c r="D7" s="1061"/>
      <c r="E7" s="1061"/>
      <c r="F7" s="1061"/>
      <c r="G7" s="1061"/>
      <c r="H7" s="1061"/>
      <c r="I7" s="1061"/>
      <c r="J7" s="1061"/>
      <c r="K7" s="1061"/>
      <c r="L7" s="1061"/>
      <c r="M7" s="1061"/>
      <c r="N7" s="1061"/>
      <c r="O7" s="1061"/>
      <c r="P7" s="1061"/>
      <c r="Q7" s="1061"/>
      <c r="R7" s="1061"/>
      <c r="S7" s="1061"/>
      <c r="T7" s="1061"/>
      <c r="U7" s="1061"/>
      <c r="V7" s="1061"/>
      <c r="W7" s="1061"/>
      <c r="X7" s="1061"/>
      <c r="Y7" s="1061"/>
      <c r="Z7" s="1061"/>
      <c r="AA7" s="1061"/>
      <c r="AB7" s="1061"/>
      <c r="AC7" s="1061"/>
      <c r="AD7" s="1061"/>
      <c r="AE7" s="1061"/>
      <c r="AF7" s="1061"/>
      <c r="AG7" s="1061"/>
      <c r="AH7" s="1061"/>
      <c r="AI7" s="1061"/>
      <c r="AJ7" s="1061"/>
      <c r="AK7" s="1061"/>
      <c r="AL7" s="1061"/>
      <c r="AM7" s="1061"/>
      <c r="AN7" s="1061"/>
      <c r="AO7" s="1061"/>
      <c r="AP7" s="1061"/>
      <c r="AQ7" s="1061"/>
      <c r="AR7" s="1061"/>
      <c r="AS7" s="1061"/>
      <c r="AT7" s="1061"/>
      <c r="AU7" s="1061"/>
      <c r="AV7" s="1061"/>
      <c r="AW7" s="1061"/>
      <c r="AX7" s="1061"/>
      <c r="AY7" s="1061"/>
      <c r="AZ7" s="1061"/>
      <c r="BA7" s="1061"/>
      <c r="BB7" s="1061"/>
      <c r="BC7" s="1061"/>
      <c r="BD7" s="1061"/>
      <c r="BE7" s="1061"/>
      <c r="BF7" s="1061"/>
      <c r="BG7" s="1061"/>
      <c r="BH7" s="1061"/>
      <c r="BI7" s="1061"/>
      <c r="BJ7" s="1061"/>
      <c r="BK7" s="1061"/>
      <c r="BL7" s="1061"/>
      <c r="BM7" s="1061"/>
      <c r="BN7" s="1061"/>
      <c r="BO7" s="1061"/>
      <c r="BP7" s="1061"/>
      <c r="BQ7" s="1061"/>
      <c r="BR7" s="1061"/>
      <c r="BS7" s="1061"/>
      <c r="BT7" s="1061"/>
      <c r="BU7" s="1061"/>
      <c r="BV7" s="1061"/>
      <c r="BW7" s="1061"/>
      <c r="BX7" s="1061"/>
      <c r="BY7" s="1061"/>
      <c r="BZ7" s="1061"/>
      <c r="CA7" s="1061"/>
      <c r="CB7" s="1061"/>
      <c r="CC7" s="1061"/>
      <c r="CD7" s="1061"/>
      <c r="CE7" s="1061"/>
      <c r="CF7" s="1061"/>
      <c r="CG7" s="1061"/>
      <c r="CH7" s="1061"/>
      <c r="CI7" s="1061"/>
      <c r="CJ7" s="1061"/>
      <c r="CK7" s="1061"/>
      <c r="CL7" s="1061"/>
      <c r="CM7" s="1061"/>
      <c r="CN7" s="1061"/>
      <c r="CO7" s="1061"/>
      <c r="CP7" s="1061"/>
      <c r="CQ7" s="1061"/>
      <c r="CR7" s="1061"/>
      <c r="CS7" s="1061"/>
      <c r="CT7" s="1061"/>
      <c r="CU7" s="1061"/>
      <c r="CV7" s="1061"/>
      <c r="CW7" s="1061"/>
      <c r="CX7" s="1061"/>
      <c r="CY7" s="1061"/>
      <c r="CZ7" s="1061"/>
      <c r="DA7" s="1061"/>
      <c r="DB7" s="1061"/>
      <c r="DC7" s="1061"/>
      <c r="DD7" s="1103"/>
      <c r="DE7" s="1103"/>
      <c r="DF7" s="749"/>
      <c r="DG7" s="749"/>
      <c r="DH7" s="749"/>
      <c r="DI7" s="749"/>
      <c r="DJ7" s="749"/>
      <c r="DK7" s="749"/>
      <c r="DL7" s="749"/>
      <c r="DM7" s="749"/>
      <c r="DN7" s="749"/>
      <c r="DO7" s="749"/>
      <c r="DP7" s="749"/>
      <c r="DQ7" s="749"/>
      <c r="DR7" s="749"/>
      <c r="DS7" s="749"/>
      <c r="DT7" s="749"/>
      <c r="DU7" s="749"/>
      <c r="DV7" s="749"/>
      <c r="DW7" s="749"/>
    </row>
    <row r="8" spans="1:143" s="750" customFormat="1" ht="13.2">
      <c r="A8" s="1061"/>
      <c r="B8" s="1061"/>
      <c r="C8" s="1061"/>
      <c r="D8" s="1061"/>
      <c r="E8" s="1061"/>
      <c r="F8" s="1061"/>
      <c r="G8" s="1061"/>
      <c r="H8" s="1061"/>
      <c r="I8" s="1061"/>
      <c r="J8" s="1061"/>
      <c r="K8" s="1061"/>
      <c r="L8" s="1061"/>
      <c r="M8" s="1061"/>
      <c r="N8" s="1061"/>
      <c r="O8" s="1061"/>
      <c r="P8" s="1061"/>
      <c r="Q8" s="1061"/>
      <c r="R8" s="1061"/>
      <c r="S8" s="1061"/>
      <c r="T8" s="1061"/>
      <c r="U8" s="1061"/>
      <c r="V8" s="1061"/>
      <c r="W8" s="1061"/>
      <c r="X8" s="1061"/>
      <c r="Y8" s="1061"/>
      <c r="Z8" s="1061"/>
      <c r="AA8" s="1061"/>
      <c r="AB8" s="1061"/>
      <c r="AC8" s="1061"/>
      <c r="AD8" s="1061"/>
      <c r="AE8" s="1061"/>
      <c r="AF8" s="1061"/>
      <c r="AG8" s="1061"/>
      <c r="AH8" s="1061"/>
      <c r="AI8" s="1061"/>
      <c r="AJ8" s="1061"/>
      <c r="AK8" s="1061"/>
      <c r="AL8" s="1061"/>
      <c r="AM8" s="1061"/>
      <c r="AN8" s="1061"/>
      <c r="AO8" s="1061"/>
      <c r="AP8" s="1061"/>
      <c r="AQ8" s="1061"/>
      <c r="AR8" s="1061"/>
      <c r="AS8" s="1061"/>
      <c r="AT8" s="1061"/>
      <c r="AU8" s="1061"/>
      <c r="AV8" s="1061"/>
      <c r="AW8" s="1061"/>
      <c r="AX8" s="1061"/>
      <c r="AY8" s="1061"/>
      <c r="AZ8" s="1061"/>
      <c r="BA8" s="1061"/>
      <c r="BB8" s="1061"/>
      <c r="BC8" s="1061"/>
      <c r="BD8" s="1061"/>
      <c r="BE8" s="1061"/>
      <c r="BF8" s="1061"/>
      <c r="BG8" s="1061"/>
      <c r="BH8" s="1061"/>
      <c r="BI8" s="1061"/>
      <c r="BJ8" s="1061"/>
      <c r="BK8" s="1061"/>
      <c r="BL8" s="1061"/>
      <c r="BM8" s="1061"/>
      <c r="BN8" s="1061"/>
      <c r="BO8" s="1061"/>
      <c r="BP8" s="1061"/>
      <c r="BQ8" s="1061"/>
      <c r="BR8" s="1061"/>
      <c r="BS8" s="1061"/>
      <c r="BT8" s="1061"/>
      <c r="BU8" s="1061"/>
      <c r="BV8" s="1061"/>
      <c r="BW8" s="1061"/>
      <c r="BX8" s="1061"/>
      <c r="BY8" s="1061"/>
      <c r="BZ8" s="1061"/>
      <c r="CA8" s="1061"/>
      <c r="CB8" s="1061"/>
      <c r="CC8" s="1061"/>
      <c r="CD8" s="1061"/>
      <c r="CE8" s="1061"/>
      <c r="CF8" s="1061"/>
      <c r="CG8" s="1061"/>
      <c r="CH8" s="1061"/>
      <c r="CI8" s="1061"/>
      <c r="CJ8" s="1061"/>
      <c r="CK8" s="1061"/>
      <c r="CL8" s="1061"/>
      <c r="CM8" s="1061"/>
      <c r="CN8" s="1061"/>
      <c r="CO8" s="1061"/>
      <c r="CP8" s="1061"/>
      <c r="CQ8" s="1061"/>
      <c r="CR8" s="1061"/>
      <c r="CS8" s="1061"/>
      <c r="CT8" s="1061"/>
      <c r="CU8" s="1061"/>
      <c r="CV8" s="1061"/>
      <c r="CW8" s="1061"/>
      <c r="CX8" s="1061"/>
      <c r="CY8" s="1061"/>
      <c r="CZ8" s="1061"/>
      <c r="DA8" s="1061"/>
      <c r="DB8" s="1061"/>
      <c r="DC8" s="1061"/>
      <c r="DD8" s="1103"/>
      <c r="DE8" s="1103"/>
      <c r="DF8" s="749"/>
      <c r="DG8" s="749"/>
      <c r="DH8" s="749"/>
      <c r="DI8" s="749"/>
      <c r="DJ8" s="749"/>
      <c r="DK8" s="749"/>
      <c r="DL8" s="749"/>
      <c r="DM8" s="749"/>
      <c r="DN8" s="749"/>
      <c r="DO8" s="749"/>
      <c r="DP8" s="749"/>
      <c r="DQ8" s="749"/>
      <c r="DR8" s="749"/>
      <c r="DS8" s="749"/>
      <c r="DT8" s="749"/>
      <c r="DU8" s="749"/>
      <c r="DV8" s="749"/>
      <c r="DW8" s="749"/>
    </row>
    <row r="9" spans="1:143" s="750" customFormat="1" ht="13.2">
      <c r="A9" s="1061"/>
      <c r="B9" s="1061"/>
      <c r="C9" s="1061"/>
      <c r="D9" s="1061"/>
      <c r="E9" s="1061"/>
      <c r="F9" s="1061"/>
      <c r="G9" s="1061"/>
      <c r="H9" s="1061"/>
      <c r="I9" s="1061"/>
      <c r="J9" s="1061"/>
      <c r="K9" s="1061"/>
      <c r="L9" s="1061"/>
      <c r="M9" s="1061"/>
      <c r="N9" s="1061"/>
      <c r="O9" s="1061"/>
      <c r="P9" s="1061"/>
      <c r="Q9" s="1061"/>
      <c r="R9" s="1061"/>
      <c r="S9" s="1061"/>
      <c r="T9" s="1061"/>
      <c r="U9" s="1061"/>
      <c r="V9" s="1061"/>
      <c r="W9" s="1061"/>
      <c r="X9" s="1061"/>
      <c r="Y9" s="1061"/>
      <c r="Z9" s="1061"/>
      <c r="AA9" s="1061"/>
      <c r="AB9" s="1061"/>
      <c r="AC9" s="1061"/>
      <c r="AD9" s="1061"/>
      <c r="AE9" s="1061"/>
      <c r="AF9" s="1061"/>
      <c r="AG9" s="1061"/>
      <c r="AH9" s="1061"/>
      <c r="AI9" s="1061"/>
      <c r="AJ9" s="1061"/>
      <c r="AK9" s="1061"/>
      <c r="AL9" s="1061"/>
      <c r="AM9" s="1061"/>
      <c r="AN9" s="1061"/>
      <c r="AO9" s="1061"/>
      <c r="AP9" s="1061"/>
      <c r="AQ9" s="1061"/>
      <c r="AR9" s="1061"/>
      <c r="AS9" s="1061"/>
      <c r="AT9" s="1061"/>
      <c r="AU9" s="1061"/>
      <c r="AV9" s="1061"/>
      <c r="AW9" s="1061"/>
      <c r="AX9" s="1061"/>
      <c r="AY9" s="1061"/>
      <c r="AZ9" s="1061"/>
      <c r="BA9" s="1061"/>
      <c r="BB9" s="1061"/>
      <c r="BC9" s="1061"/>
      <c r="BD9" s="1061"/>
      <c r="BE9" s="1061"/>
      <c r="BF9" s="1061"/>
      <c r="BG9" s="1061"/>
      <c r="BH9" s="1061"/>
      <c r="BI9" s="1061"/>
      <c r="BJ9" s="1061"/>
      <c r="BK9" s="1061"/>
      <c r="BL9" s="1061"/>
      <c r="BM9" s="1061"/>
      <c r="BN9" s="1061"/>
      <c r="BO9" s="1061"/>
      <c r="BP9" s="1061"/>
      <c r="BQ9" s="1061"/>
      <c r="BR9" s="1061"/>
      <c r="BS9" s="1061"/>
      <c r="BT9" s="1061"/>
      <c r="BU9" s="1061"/>
      <c r="BV9" s="1061"/>
      <c r="BW9" s="1061"/>
      <c r="BX9" s="1061"/>
      <c r="BY9" s="1061"/>
      <c r="BZ9" s="1061"/>
      <c r="CA9" s="1061"/>
      <c r="CB9" s="1061"/>
      <c r="CC9" s="1061"/>
      <c r="CD9" s="1061"/>
      <c r="CE9" s="1061"/>
      <c r="CF9" s="1061"/>
      <c r="CG9" s="1061"/>
      <c r="CH9" s="1061"/>
      <c r="CI9" s="1061"/>
      <c r="CJ9" s="1061"/>
      <c r="CK9" s="1061"/>
      <c r="CL9" s="1061"/>
      <c r="CM9" s="1061"/>
      <c r="CN9" s="1061"/>
      <c r="CO9" s="1061"/>
      <c r="CP9" s="1061"/>
      <c r="CQ9" s="1061"/>
      <c r="CR9" s="1061"/>
      <c r="CS9" s="1061"/>
      <c r="CT9" s="1061"/>
      <c r="CU9" s="1061"/>
      <c r="CV9" s="1061"/>
      <c r="CW9" s="1061"/>
      <c r="CX9" s="1061"/>
      <c r="CY9" s="1061"/>
      <c r="CZ9" s="1061"/>
      <c r="DA9" s="1061"/>
      <c r="DB9" s="1061"/>
      <c r="DC9" s="1061"/>
      <c r="DD9" s="1103"/>
      <c r="DE9" s="1103"/>
      <c r="DF9" s="749"/>
      <c r="DG9" s="749"/>
      <c r="DH9" s="749"/>
      <c r="DI9" s="749"/>
      <c r="DJ9" s="749"/>
      <c r="DK9" s="749"/>
      <c r="DL9" s="749"/>
      <c r="DM9" s="749"/>
      <c r="DN9" s="749"/>
      <c r="DO9" s="749"/>
      <c r="DP9" s="749"/>
      <c r="DQ9" s="749"/>
      <c r="DR9" s="749"/>
      <c r="DS9" s="749"/>
      <c r="DT9" s="749"/>
      <c r="DU9" s="749"/>
      <c r="DV9" s="749"/>
      <c r="DW9" s="749"/>
    </row>
    <row r="10" spans="1:143" s="750" customFormat="1" ht="13.2">
      <c r="A10" s="1061"/>
      <c r="B10" s="1061"/>
      <c r="C10" s="1061"/>
      <c r="D10" s="1061"/>
      <c r="E10" s="1061"/>
      <c r="F10" s="1061"/>
      <c r="G10" s="1061"/>
      <c r="H10" s="1061"/>
      <c r="I10" s="1061"/>
      <c r="J10" s="1061"/>
      <c r="K10" s="1061"/>
      <c r="L10" s="1061"/>
      <c r="M10" s="1061"/>
      <c r="N10" s="1061"/>
      <c r="O10" s="1061"/>
      <c r="P10" s="1061"/>
      <c r="Q10" s="1061"/>
      <c r="R10" s="1061"/>
      <c r="S10" s="1061"/>
      <c r="T10" s="1061"/>
      <c r="U10" s="1061"/>
      <c r="V10" s="1061"/>
      <c r="W10" s="1061"/>
      <c r="X10" s="1061"/>
      <c r="Y10" s="1061"/>
      <c r="Z10" s="1061"/>
      <c r="AA10" s="1061"/>
      <c r="AB10" s="1061"/>
      <c r="AC10" s="1061"/>
      <c r="AD10" s="1061"/>
      <c r="AE10" s="1061"/>
      <c r="AF10" s="1061"/>
      <c r="AG10" s="1061"/>
      <c r="AH10" s="1061"/>
      <c r="AI10" s="1061"/>
      <c r="AJ10" s="1061"/>
      <c r="AK10" s="1061"/>
      <c r="AL10" s="1061"/>
      <c r="AM10" s="1061"/>
      <c r="AN10" s="1061"/>
      <c r="AO10" s="1061"/>
      <c r="AP10" s="1061"/>
      <c r="AQ10" s="1061"/>
      <c r="AR10" s="1061"/>
      <c r="AS10" s="1061"/>
      <c r="AT10" s="1061"/>
      <c r="AU10" s="1061"/>
      <c r="AV10" s="1061"/>
      <c r="AW10" s="1061"/>
      <c r="AX10" s="1061"/>
      <c r="AY10" s="1061"/>
      <c r="AZ10" s="1061"/>
      <c r="BA10" s="1061"/>
      <c r="BB10" s="1061"/>
      <c r="BC10" s="1061"/>
      <c r="BD10" s="1061"/>
      <c r="BE10" s="1061"/>
      <c r="BF10" s="1061"/>
      <c r="BG10" s="1061"/>
      <c r="BH10" s="1061"/>
      <c r="BI10" s="1061"/>
      <c r="BJ10" s="1061"/>
      <c r="BK10" s="1061"/>
      <c r="BL10" s="1061"/>
      <c r="BM10" s="1061"/>
      <c r="BN10" s="1061"/>
      <c r="BO10" s="1061"/>
      <c r="BP10" s="1061"/>
      <c r="BQ10" s="1061"/>
      <c r="BR10" s="1061"/>
      <c r="BS10" s="1061"/>
      <c r="BT10" s="1061"/>
      <c r="BU10" s="1061"/>
      <c r="BV10" s="1061"/>
      <c r="BW10" s="1061"/>
      <c r="BX10" s="1061"/>
      <c r="BY10" s="1061"/>
      <c r="BZ10" s="1061"/>
      <c r="CA10" s="1061"/>
      <c r="CB10" s="1061"/>
      <c r="CC10" s="1061"/>
      <c r="CD10" s="1061"/>
      <c r="CE10" s="1061"/>
      <c r="CF10" s="1061"/>
      <c r="CG10" s="1061"/>
      <c r="CH10" s="1061"/>
      <c r="CI10" s="1061"/>
      <c r="CJ10" s="1061"/>
      <c r="CK10" s="1061"/>
      <c r="CL10" s="1061"/>
      <c r="CM10" s="1061"/>
      <c r="CN10" s="1061"/>
      <c r="CO10" s="1061"/>
      <c r="CP10" s="1061"/>
      <c r="CQ10" s="1061"/>
      <c r="CR10" s="1061"/>
      <c r="CS10" s="1061"/>
      <c r="CT10" s="1061"/>
      <c r="CU10" s="1061"/>
      <c r="CV10" s="1061"/>
      <c r="CW10" s="1061"/>
      <c r="CX10" s="1061"/>
      <c r="CY10" s="1061"/>
      <c r="CZ10" s="1061"/>
      <c r="DA10" s="1061"/>
      <c r="DB10" s="1061"/>
      <c r="DC10" s="1061"/>
      <c r="DD10" s="1103"/>
      <c r="DE10" s="1103"/>
      <c r="DF10" s="749"/>
      <c r="DG10" s="749"/>
      <c r="DH10" s="749"/>
      <c r="DI10" s="749"/>
      <c r="DJ10" s="749"/>
      <c r="DK10" s="749"/>
      <c r="DL10" s="749"/>
      <c r="DM10" s="749"/>
      <c r="DN10" s="749"/>
      <c r="DO10" s="749"/>
      <c r="DP10" s="749"/>
      <c r="DQ10" s="749"/>
      <c r="DR10" s="749"/>
      <c r="DS10" s="749"/>
      <c r="DT10" s="749"/>
      <c r="DU10" s="749"/>
      <c r="DV10" s="749"/>
      <c r="DW10" s="749"/>
      <c r="EM10" s="750" t="s">
        <v>27</v>
      </c>
    </row>
    <row r="11" spans="1:143" s="750" customFormat="1" ht="13.2">
      <c r="A11" s="1061"/>
      <c r="B11" s="1061"/>
      <c r="C11" s="1061"/>
      <c r="D11" s="1061"/>
      <c r="E11" s="1061"/>
      <c r="F11" s="1061"/>
      <c r="G11" s="1061"/>
      <c r="H11" s="1061"/>
      <c r="I11" s="1061"/>
      <c r="J11" s="1061"/>
      <c r="K11" s="1061"/>
      <c r="L11" s="1061"/>
      <c r="M11" s="1061"/>
      <c r="N11" s="1061"/>
      <c r="O11" s="1061"/>
      <c r="P11" s="1061"/>
      <c r="Q11" s="1061"/>
      <c r="R11" s="1061"/>
      <c r="S11" s="1061"/>
      <c r="T11" s="1061"/>
      <c r="U11" s="1061"/>
      <c r="V11" s="1061"/>
      <c r="W11" s="1061"/>
      <c r="X11" s="1061"/>
      <c r="Y11" s="1061"/>
      <c r="Z11" s="1061"/>
      <c r="AA11" s="1061"/>
      <c r="AB11" s="1061"/>
      <c r="AC11" s="1061"/>
      <c r="AD11" s="1061"/>
      <c r="AE11" s="1061"/>
      <c r="AF11" s="1061"/>
      <c r="AG11" s="1061"/>
      <c r="AH11" s="1061"/>
      <c r="AI11" s="1061"/>
      <c r="AJ11" s="1061"/>
      <c r="AK11" s="1061"/>
      <c r="AL11" s="1061"/>
      <c r="AM11" s="1061"/>
      <c r="AN11" s="1061"/>
      <c r="AO11" s="1061"/>
      <c r="AP11" s="1061"/>
      <c r="AQ11" s="1061"/>
      <c r="AR11" s="1061"/>
      <c r="AS11" s="1061"/>
      <c r="AT11" s="1061"/>
      <c r="AU11" s="1061"/>
      <c r="AV11" s="1061"/>
      <c r="AW11" s="1061"/>
      <c r="AX11" s="1061"/>
      <c r="AY11" s="1061"/>
      <c r="AZ11" s="1061"/>
      <c r="BA11" s="1061"/>
      <c r="BB11" s="1061"/>
      <c r="BC11" s="1061"/>
      <c r="BD11" s="1061"/>
      <c r="BE11" s="1061"/>
      <c r="BF11" s="1061"/>
      <c r="BG11" s="1061"/>
      <c r="BH11" s="1061"/>
      <c r="BI11" s="1061"/>
      <c r="BJ11" s="1061"/>
      <c r="BK11" s="1061"/>
      <c r="BL11" s="1061"/>
      <c r="BM11" s="1061"/>
      <c r="BN11" s="1061"/>
      <c r="BO11" s="1061"/>
      <c r="BP11" s="1061"/>
      <c r="BQ11" s="1061"/>
      <c r="BR11" s="1061"/>
      <c r="BS11" s="1061"/>
      <c r="BT11" s="1061"/>
      <c r="BU11" s="1061"/>
      <c r="BV11" s="1061"/>
      <c r="BW11" s="1061"/>
      <c r="BX11" s="1061"/>
      <c r="BY11" s="1061"/>
      <c r="BZ11" s="1061"/>
      <c r="CA11" s="1061"/>
      <c r="CB11" s="1061"/>
      <c r="CC11" s="1061"/>
      <c r="CD11" s="1061"/>
      <c r="CE11" s="1061"/>
      <c r="CF11" s="1061"/>
      <c r="CG11" s="1061"/>
      <c r="CH11" s="1061"/>
      <c r="CI11" s="1061"/>
      <c r="CJ11" s="1061"/>
      <c r="CK11" s="1061"/>
      <c r="CL11" s="1061"/>
      <c r="CM11" s="1061"/>
      <c r="CN11" s="1061"/>
      <c r="CO11" s="1061"/>
      <c r="CP11" s="1061"/>
      <c r="CQ11" s="1061"/>
      <c r="CR11" s="1061"/>
      <c r="CS11" s="1061"/>
      <c r="CT11" s="1061"/>
      <c r="CU11" s="1061"/>
      <c r="CV11" s="1061"/>
      <c r="CW11" s="1061"/>
      <c r="CX11" s="1061"/>
      <c r="CY11" s="1061"/>
      <c r="CZ11" s="1061"/>
      <c r="DA11" s="1061"/>
      <c r="DB11" s="1061"/>
      <c r="DC11" s="1061"/>
      <c r="DD11" s="1103"/>
      <c r="DE11" s="1103"/>
      <c r="DF11" s="749"/>
      <c r="DG11" s="749"/>
      <c r="DH11" s="749"/>
      <c r="DI11" s="749"/>
      <c r="DJ11" s="749"/>
      <c r="DK11" s="749"/>
      <c r="DL11" s="749"/>
      <c r="DM11" s="749"/>
      <c r="DN11" s="749"/>
      <c r="DO11" s="749"/>
      <c r="DP11" s="749"/>
      <c r="DQ11" s="749"/>
      <c r="DR11" s="749"/>
      <c r="DS11" s="749"/>
      <c r="DT11" s="749"/>
      <c r="DU11" s="749"/>
      <c r="DV11" s="749"/>
      <c r="DW11" s="749"/>
    </row>
    <row r="12" spans="1:143" s="750" customFormat="1" ht="13.2">
      <c r="A12" s="1061"/>
      <c r="B12" s="1061"/>
      <c r="C12" s="1061"/>
      <c r="D12" s="1061"/>
      <c r="E12" s="1061"/>
      <c r="F12" s="1061"/>
      <c r="G12" s="1061"/>
      <c r="H12" s="1061"/>
      <c r="I12" s="1061"/>
      <c r="J12" s="1061"/>
      <c r="K12" s="1061"/>
      <c r="L12" s="1061"/>
      <c r="M12" s="1061"/>
      <c r="N12" s="1061"/>
      <c r="O12" s="1061"/>
      <c r="P12" s="1061"/>
      <c r="Q12" s="1061"/>
      <c r="R12" s="1061"/>
      <c r="S12" s="1061"/>
      <c r="T12" s="1061"/>
      <c r="U12" s="1061"/>
      <c r="V12" s="1061"/>
      <c r="W12" s="1061"/>
      <c r="X12" s="1061"/>
      <c r="Y12" s="1061"/>
      <c r="Z12" s="1061"/>
      <c r="AA12" s="1061"/>
      <c r="AB12" s="1061"/>
      <c r="AC12" s="1061"/>
      <c r="AD12" s="1061"/>
      <c r="AE12" s="1061"/>
      <c r="AF12" s="1061"/>
      <c r="AG12" s="1061"/>
      <c r="AH12" s="1061"/>
      <c r="AI12" s="1061"/>
      <c r="AJ12" s="1061"/>
      <c r="AK12" s="1061"/>
      <c r="AL12" s="1061"/>
      <c r="AM12" s="1061"/>
      <c r="AN12" s="1061"/>
      <c r="AO12" s="1061"/>
      <c r="AP12" s="1061"/>
      <c r="AQ12" s="1061"/>
      <c r="AR12" s="1061"/>
      <c r="AS12" s="1061"/>
      <c r="AT12" s="1061"/>
      <c r="AU12" s="1061"/>
      <c r="AV12" s="1061"/>
      <c r="AW12" s="1061"/>
      <c r="AX12" s="1061"/>
      <c r="AY12" s="1061"/>
      <c r="AZ12" s="1061"/>
      <c r="BA12" s="1061"/>
      <c r="BB12" s="1061"/>
      <c r="BC12" s="1061"/>
      <c r="BD12" s="1061"/>
      <c r="BE12" s="1061"/>
      <c r="BF12" s="1061"/>
      <c r="BG12" s="1061"/>
      <c r="BH12" s="1061"/>
      <c r="BI12" s="1061"/>
      <c r="BJ12" s="1061"/>
      <c r="BK12" s="1061"/>
      <c r="BL12" s="1061"/>
      <c r="BM12" s="1061"/>
      <c r="BN12" s="1061"/>
      <c r="BO12" s="1061"/>
      <c r="BP12" s="1061"/>
      <c r="BQ12" s="1061"/>
      <c r="BR12" s="1061"/>
      <c r="BS12" s="1061"/>
      <c r="BT12" s="1061"/>
      <c r="BU12" s="1061"/>
      <c r="BV12" s="1061"/>
      <c r="BW12" s="1061"/>
      <c r="BX12" s="1061"/>
      <c r="BY12" s="1061"/>
      <c r="BZ12" s="1061"/>
      <c r="CA12" s="1061"/>
      <c r="CB12" s="1061"/>
      <c r="CC12" s="1061"/>
      <c r="CD12" s="1061"/>
      <c r="CE12" s="1061"/>
      <c r="CF12" s="1061"/>
      <c r="CG12" s="1061"/>
      <c r="CH12" s="1061"/>
      <c r="CI12" s="1061"/>
      <c r="CJ12" s="1061"/>
      <c r="CK12" s="1061"/>
      <c r="CL12" s="1061"/>
      <c r="CM12" s="1061"/>
      <c r="CN12" s="1061"/>
      <c r="CO12" s="1061"/>
      <c r="CP12" s="1061"/>
      <c r="CQ12" s="1061"/>
      <c r="CR12" s="1061"/>
      <c r="CS12" s="1061"/>
      <c r="CT12" s="1061"/>
      <c r="CU12" s="1061"/>
      <c r="CV12" s="1061"/>
      <c r="CW12" s="1061"/>
      <c r="CX12" s="1061"/>
      <c r="CY12" s="1061"/>
      <c r="CZ12" s="1061"/>
      <c r="DA12" s="1061"/>
      <c r="DB12" s="1061"/>
      <c r="DC12" s="1061"/>
      <c r="DD12" s="1103"/>
      <c r="DE12" s="1103"/>
      <c r="DF12" s="749"/>
      <c r="DG12" s="749"/>
      <c r="DH12" s="749"/>
      <c r="DI12" s="749"/>
      <c r="DJ12" s="749"/>
      <c r="DK12" s="749"/>
      <c r="DL12" s="749"/>
      <c r="DM12" s="749"/>
      <c r="DN12" s="749"/>
      <c r="DO12" s="749"/>
      <c r="DP12" s="749"/>
      <c r="DQ12" s="749"/>
      <c r="DR12" s="749"/>
      <c r="DS12" s="749"/>
      <c r="DT12" s="749"/>
      <c r="DU12" s="749"/>
      <c r="DV12" s="749"/>
      <c r="DW12" s="749"/>
      <c r="EM12" s="750" t="s">
        <v>27</v>
      </c>
    </row>
    <row r="13" spans="1:143" s="750" customFormat="1" ht="13.2">
      <c r="A13" s="1061"/>
      <c r="B13" s="1061"/>
      <c r="C13" s="1061"/>
      <c r="D13" s="1061"/>
      <c r="E13" s="1061"/>
      <c r="F13" s="1061"/>
      <c r="G13" s="1061"/>
      <c r="H13" s="1061"/>
      <c r="I13" s="1061"/>
      <c r="J13" s="1061"/>
      <c r="K13" s="1061"/>
      <c r="L13" s="1061"/>
      <c r="M13" s="1061"/>
      <c r="N13" s="1061"/>
      <c r="O13" s="1061"/>
      <c r="P13" s="1061"/>
      <c r="Q13" s="1061"/>
      <c r="R13" s="1061"/>
      <c r="S13" s="1061"/>
      <c r="T13" s="1061"/>
      <c r="U13" s="1061"/>
      <c r="V13" s="1061"/>
      <c r="W13" s="1061"/>
      <c r="X13" s="1061"/>
      <c r="Y13" s="1061"/>
      <c r="Z13" s="1061"/>
      <c r="AA13" s="1061"/>
      <c r="AB13" s="1061"/>
      <c r="AC13" s="1061"/>
      <c r="AD13" s="1061"/>
      <c r="AE13" s="1061"/>
      <c r="AF13" s="1061"/>
      <c r="AG13" s="1061"/>
      <c r="AH13" s="1061"/>
      <c r="AI13" s="1061"/>
      <c r="AJ13" s="1061"/>
      <c r="AK13" s="1061"/>
      <c r="AL13" s="1061"/>
      <c r="AM13" s="1061"/>
      <c r="AN13" s="1061"/>
      <c r="AO13" s="1061"/>
      <c r="AP13" s="1061"/>
      <c r="AQ13" s="1061"/>
      <c r="AR13" s="1061"/>
      <c r="AS13" s="1061"/>
      <c r="AT13" s="1061"/>
      <c r="AU13" s="1061"/>
      <c r="AV13" s="1061"/>
      <c r="AW13" s="1061"/>
      <c r="AX13" s="1061"/>
      <c r="AY13" s="1061"/>
      <c r="AZ13" s="1061"/>
      <c r="BA13" s="1061"/>
      <c r="BB13" s="1061"/>
      <c r="BC13" s="1061"/>
      <c r="BD13" s="1061"/>
      <c r="BE13" s="1061"/>
      <c r="BF13" s="1061"/>
      <c r="BG13" s="1061"/>
      <c r="BH13" s="1061"/>
      <c r="BI13" s="1061"/>
      <c r="BJ13" s="1061"/>
      <c r="BK13" s="1061"/>
      <c r="BL13" s="1061"/>
      <c r="BM13" s="1061"/>
      <c r="BN13" s="1061"/>
      <c r="BO13" s="1061"/>
      <c r="BP13" s="1061"/>
      <c r="BQ13" s="1061"/>
      <c r="BR13" s="1061"/>
      <c r="BS13" s="1061"/>
      <c r="BT13" s="1061"/>
      <c r="BU13" s="1061"/>
      <c r="BV13" s="1061"/>
      <c r="BW13" s="1061"/>
      <c r="BX13" s="1061"/>
      <c r="BY13" s="1061"/>
      <c r="BZ13" s="1061"/>
      <c r="CA13" s="1061"/>
      <c r="CB13" s="1061"/>
      <c r="CC13" s="1061"/>
      <c r="CD13" s="1061"/>
      <c r="CE13" s="1061"/>
      <c r="CF13" s="1061"/>
      <c r="CG13" s="1061"/>
      <c r="CH13" s="1061"/>
      <c r="CI13" s="1061"/>
      <c r="CJ13" s="1061"/>
      <c r="CK13" s="1061"/>
      <c r="CL13" s="1061"/>
      <c r="CM13" s="1061"/>
      <c r="CN13" s="1061"/>
      <c r="CO13" s="1061"/>
      <c r="CP13" s="1061"/>
      <c r="CQ13" s="1061"/>
      <c r="CR13" s="1061"/>
      <c r="CS13" s="1061"/>
      <c r="CT13" s="1061"/>
      <c r="CU13" s="1061"/>
      <c r="CV13" s="1061"/>
      <c r="CW13" s="1061"/>
      <c r="CX13" s="1061"/>
      <c r="CY13" s="1061"/>
      <c r="CZ13" s="1061"/>
      <c r="DA13" s="1061"/>
      <c r="DB13" s="1061"/>
      <c r="DC13" s="1061"/>
      <c r="DD13" s="1103"/>
      <c r="DE13" s="1103"/>
      <c r="DF13" s="749"/>
      <c r="DG13" s="749"/>
      <c r="DH13" s="749"/>
      <c r="DI13" s="749"/>
      <c r="DJ13" s="749"/>
      <c r="DK13" s="749"/>
      <c r="DL13" s="749"/>
      <c r="DM13" s="749"/>
      <c r="DN13" s="749"/>
      <c r="DO13" s="749"/>
      <c r="DP13" s="749"/>
      <c r="DQ13" s="749"/>
      <c r="DR13" s="749"/>
      <c r="DS13" s="749"/>
      <c r="DT13" s="749"/>
      <c r="DU13" s="749"/>
      <c r="DV13" s="749"/>
      <c r="DW13" s="749"/>
    </row>
    <row r="14" spans="1:143" s="750" customFormat="1" ht="13.2">
      <c r="A14" s="1061"/>
      <c r="B14" s="1061"/>
      <c r="C14" s="1061"/>
      <c r="D14" s="1061"/>
      <c r="E14" s="1061"/>
      <c r="F14" s="1061"/>
      <c r="G14" s="1061"/>
      <c r="H14" s="1061"/>
      <c r="I14" s="1061"/>
      <c r="J14" s="1061"/>
      <c r="K14" s="1061"/>
      <c r="L14" s="1061"/>
      <c r="M14" s="1061"/>
      <c r="N14" s="1061"/>
      <c r="O14" s="1061"/>
      <c r="P14" s="1061"/>
      <c r="Q14" s="1061"/>
      <c r="R14" s="1061"/>
      <c r="S14" s="1061"/>
      <c r="T14" s="1061"/>
      <c r="U14" s="1061"/>
      <c r="V14" s="1061"/>
      <c r="W14" s="1061"/>
      <c r="X14" s="1061"/>
      <c r="Y14" s="1061"/>
      <c r="Z14" s="1061"/>
      <c r="AA14" s="1061"/>
      <c r="AB14" s="1061"/>
      <c r="AC14" s="1061"/>
      <c r="AD14" s="1061"/>
      <c r="AE14" s="1061"/>
      <c r="AF14" s="1061"/>
      <c r="AG14" s="1061"/>
      <c r="AH14" s="1061"/>
      <c r="AI14" s="1061"/>
      <c r="AJ14" s="1061"/>
      <c r="AK14" s="1061"/>
      <c r="AL14" s="1061"/>
      <c r="AM14" s="1061"/>
      <c r="AN14" s="1061"/>
      <c r="AO14" s="1061"/>
      <c r="AP14" s="1061"/>
      <c r="AQ14" s="1061"/>
      <c r="AR14" s="1061"/>
      <c r="AS14" s="1061"/>
      <c r="AT14" s="1061"/>
      <c r="AU14" s="1061"/>
      <c r="AV14" s="1061"/>
      <c r="AW14" s="1061"/>
      <c r="AX14" s="1061"/>
      <c r="AY14" s="1061"/>
      <c r="AZ14" s="1061"/>
      <c r="BA14" s="1061"/>
      <c r="BB14" s="1061"/>
      <c r="BC14" s="1061"/>
      <c r="BD14" s="1061"/>
      <c r="BE14" s="1061"/>
      <c r="BF14" s="1061"/>
      <c r="BG14" s="1061"/>
      <c r="BH14" s="1061"/>
      <c r="BI14" s="1061"/>
      <c r="BJ14" s="1061"/>
      <c r="BK14" s="1061"/>
      <c r="BL14" s="1061"/>
      <c r="BM14" s="1061"/>
      <c r="BN14" s="1061"/>
      <c r="BO14" s="1061"/>
      <c r="BP14" s="1061"/>
      <c r="BQ14" s="1061"/>
      <c r="BR14" s="1061"/>
      <c r="BS14" s="1061"/>
      <c r="BT14" s="1061"/>
      <c r="BU14" s="1061"/>
      <c r="BV14" s="1061"/>
      <c r="BW14" s="1061"/>
      <c r="BX14" s="1061"/>
      <c r="BY14" s="1061"/>
      <c r="BZ14" s="1061"/>
      <c r="CA14" s="1061"/>
      <c r="CB14" s="1061"/>
      <c r="CC14" s="1061"/>
      <c r="CD14" s="1061"/>
      <c r="CE14" s="1061"/>
      <c r="CF14" s="1061"/>
      <c r="CG14" s="1061"/>
      <c r="CH14" s="1061"/>
      <c r="CI14" s="1061"/>
      <c r="CJ14" s="1061"/>
      <c r="CK14" s="1061"/>
      <c r="CL14" s="1061"/>
      <c r="CM14" s="1061"/>
      <c r="CN14" s="1061"/>
      <c r="CO14" s="1061"/>
      <c r="CP14" s="1061"/>
      <c r="CQ14" s="1061"/>
      <c r="CR14" s="1061"/>
      <c r="CS14" s="1061"/>
      <c r="CT14" s="1061"/>
      <c r="CU14" s="1061"/>
      <c r="CV14" s="1061"/>
      <c r="CW14" s="1061"/>
      <c r="CX14" s="1061"/>
      <c r="CY14" s="1061"/>
      <c r="CZ14" s="1061"/>
      <c r="DA14" s="1061"/>
      <c r="DB14" s="1061"/>
      <c r="DC14" s="1061"/>
      <c r="DD14" s="1103"/>
      <c r="DE14" s="1103"/>
      <c r="DF14" s="749"/>
      <c r="DG14" s="749"/>
      <c r="DH14" s="749"/>
      <c r="DI14" s="749"/>
      <c r="DJ14" s="749"/>
      <c r="DK14" s="749"/>
      <c r="DL14" s="749"/>
      <c r="DM14" s="749"/>
      <c r="DN14" s="749"/>
      <c r="DO14" s="749"/>
      <c r="DP14" s="749"/>
      <c r="DQ14" s="749"/>
      <c r="DR14" s="749"/>
      <c r="DS14" s="749"/>
      <c r="DT14" s="749"/>
      <c r="DU14" s="749"/>
      <c r="DV14" s="749"/>
      <c r="DW14" s="749"/>
    </row>
    <row r="15" spans="1:143" s="750" customFormat="1" ht="13.2">
      <c r="A15" s="365"/>
      <c r="B15" s="1061"/>
      <c r="C15" s="1061"/>
      <c r="D15" s="1061"/>
      <c r="E15" s="1061"/>
      <c r="F15" s="1061"/>
      <c r="G15" s="1061"/>
      <c r="H15" s="1061"/>
      <c r="I15" s="1061"/>
      <c r="J15" s="1061"/>
      <c r="K15" s="1061"/>
      <c r="L15" s="1061"/>
      <c r="M15" s="1061"/>
      <c r="N15" s="1061"/>
      <c r="O15" s="1061"/>
      <c r="P15" s="1061"/>
      <c r="Q15" s="1061"/>
      <c r="R15" s="1061"/>
      <c r="S15" s="1061"/>
      <c r="T15" s="1061"/>
      <c r="U15" s="1061"/>
      <c r="V15" s="1061"/>
      <c r="W15" s="1061"/>
      <c r="X15" s="1061"/>
      <c r="Y15" s="1061"/>
      <c r="Z15" s="1061"/>
      <c r="AA15" s="1061"/>
      <c r="AB15" s="1061"/>
      <c r="AC15" s="1061"/>
      <c r="AD15" s="1061"/>
      <c r="AE15" s="1061"/>
      <c r="AF15" s="1061"/>
      <c r="AG15" s="1061"/>
      <c r="AH15" s="1061"/>
      <c r="AI15" s="1061"/>
      <c r="AJ15" s="1061"/>
      <c r="AK15" s="1061"/>
      <c r="AL15" s="1061"/>
      <c r="AM15" s="1061"/>
      <c r="AN15" s="1061"/>
      <c r="AO15" s="1061"/>
      <c r="AP15" s="1061"/>
      <c r="AQ15" s="1061"/>
      <c r="AR15" s="1061"/>
      <c r="AS15" s="1061"/>
      <c r="AT15" s="1061"/>
      <c r="AU15" s="1061"/>
      <c r="AV15" s="1061"/>
      <c r="AW15" s="1061"/>
      <c r="AX15" s="1061"/>
      <c r="AY15" s="1061"/>
      <c r="AZ15" s="1061"/>
      <c r="BA15" s="1061"/>
      <c r="BB15" s="1061"/>
      <c r="BC15" s="1061"/>
      <c r="BD15" s="1061"/>
      <c r="BE15" s="1061"/>
      <c r="BF15" s="1061"/>
      <c r="BG15" s="1061"/>
      <c r="BH15" s="1061"/>
      <c r="BI15" s="1061"/>
      <c r="BJ15" s="1061"/>
      <c r="BK15" s="1061"/>
      <c r="BL15" s="1061"/>
      <c r="BM15" s="1061"/>
      <c r="BN15" s="1061"/>
      <c r="BO15" s="1061"/>
      <c r="BP15" s="1061"/>
      <c r="BQ15" s="1061"/>
      <c r="BR15" s="1061"/>
      <c r="BS15" s="1061"/>
      <c r="BT15" s="1061"/>
      <c r="BU15" s="1061"/>
      <c r="BV15" s="1061"/>
      <c r="BW15" s="1061"/>
      <c r="BX15" s="1061"/>
      <c r="BY15" s="1061"/>
      <c r="BZ15" s="1061"/>
      <c r="CA15" s="1061"/>
      <c r="CB15" s="1061"/>
      <c r="CC15" s="1061"/>
      <c r="CD15" s="1061"/>
      <c r="CE15" s="1061"/>
      <c r="CF15" s="1061"/>
      <c r="CG15" s="1061"/>
      <c r="CH15" s="1061"/>
      <c r="CI15" s="1061"/>
      <c r="CJ15" s="1061"/>
      <c r="CK15" s="1061"/>
      <c r="CL15" s="1061"/>
      <c r="CM15" s="1061"/>
      <c r="CN15" s="1061"/>
      <c r="CO15" s="1061"/>
      <c r="CP15" s="1061"/>
      <c r="CQ15" s="1061"/>
      <c r="CR15" s="1061"/>
      <c r="CS15" s="1061"/>
      <c r="CT15" s="1061"/>
      <c r="CU15" s="1061"/>
      <c r="CV15" s="1061"/>
      <c r="CW15" s="1061"/>
      <c r="CX15" s="1061"/>
      <c r="CY15" s="1061"/>
      <c r="CZ15" s="1061"/>
      <c r="DA15" s="1061"/>
      <c r="DB15" s="1061"/>
      <c r="DC15" s="1061"/>
      <c r="DD15" s="1103"/>
      <c r="DE15" s="1103"/>
      <c r="DF15" s="749"/>
      <c r="DG15" s="749"/>
      <c r="DH15" s="749"/>
      <c r="DI15" s="749"/>
      <c r="DJ15" s="749"/>
      <c r="DK15" s="749"/>
      <c r="DL15" s="749"/>
      <c r="DM15" s="749"/>
      <c r="DN15" s="749"/>
      <c r="DO15" s="749"/>
      <c r="DP15" s="749"/>
      <c r="DQ15" s="749"/>
      <c r="DR15" s="749"/>
      <c r="DS15" s="749"/>
      <c r="DT15" s="749"/>
      <c r="DU15" s="749"/>
      <c r="DV15" s="749"/>
      <c r="DW15" s="749"/>
    </row>
    <row r="16" spans="1:143" s="750" customFormat="1" ht="13.2">
      <c r="A16" s="365"/>
      <c r="B16" s="1061"/>
      <c r="C16" s="1061"/>
      <c r="D16" s="1061"/>
      <c r="E16" s="1061"/>
      <c r="F16" s="1061"/>
      <c r="G16" s="1061"/>
      <c r="H16" s="1061"/>
      <c r="I16" s="1061"/>
      <c r="J16" s="1061"/>
      <c r="K16" s="1061"/>
      <c r="L16" s="1061"/>
      <c r="M16" s="1061"/>
      <c r="N16" s="1061"/>
      <c r="O16" s="1061"/>
      <c r="P16" s="1061"/>
      <c r="Q16" s="1061"/>
      <c r="R16" s="1061"/>
      <c r="S16" s="1061"/>
      <c r="T16" s="1061"/>
      <c r="U16" s="1061"/>
      <c r="V16" s="1061"/>
      <c r="W16" s="1061"/>
      <c r="X16" s="1061"/>
      <c r="Y16" s="1061"/>
      <c r="Z16" s="1061"/>
      <c r="AA16" s="1061"/>
      <c r="AB16" s="1061"/>
      <c r="AC16" s="1061"/>
      <c r="AD16" s="1061"/>
      <c r="AE16" s="1061"/>
      <c r="AF16" s="1061"/>
      <c r="AG16" s="1061"/>
      <c r="AH16" s="1061"/>
      <c r="AI16" s="1061"/>
      <c r="AJ16" s="1061"/>
      <c r="AK16" s="1061"/>
      <c r="AL16" s="1061"/>
      <c r="AM16" s="1061"/>
      <c r="AN16" s="1061"/>
      <c r="AO16" s="1061"/>
      <c r="AP16" s="1061"/>
      <c r="AQ16" s="1061"/>
      <c r="AR16" s="1061"/>
      <c r="AS16" s="1061"/>
      <c r="AT16" s="1061"/>
      <c r="AU16" s="1061"/>
      <c r="AV16" s="1061"/>
      <c r="AW16" s="1061"/>
      <c r="AX16" s="1061"/>
      <c r="AY16" s="1061"/>
      <c r="AZ16" s="1061"/>
      <c r="BA16" s="1061"/>
      <c r="BB16" s="1061"/>
      <c r="BC16" s="1061"/>
      <c r="BD16" s="1061"/>
      <c r="BE16" s="1061"/>
      <c r="BF16" s="1061"/>
      <c r="BG16" s="1061"/>
      <c r="BH16" s="1061"/>
      <c r="BI16" s="1061"/>
      <c r="BJ16" s="1061"/>
      <c r="BK16" s="1061"/>
      <c r="BL16" s="1061"/>
      <c r="BM16" s="1061"/>
      <c r="BN16" s="1061"/>
      <c r="BO16" s="1061"/>
      <c r="BP16" s="1061"/>
      <c r="BQ16" s="1061"/>
      <c r="BR16" s="1061"/>
      <c r="BS16" s="1061"/>
      <c r="BT16" s="1061"/>
      <c r="BU16" s="1061"/>
      <c r="BV16" s="1061"/>
      <c r="BW16" s="1061"/>
      <c r="BX16" s="1061"/>
      <c r="BY16" s="1061"/>
      <c r="BZ16" s="1061"/>
      <c r="CA16" s="1061"/>
      <c r="CB16" s="1061"/>
      <c r="CC16" s="1061"/>
      <c r="CD16" s="1061"/>
      <c r="CE16" s="1061"/>
      <c r="CF16" s="1061"/>
      <c r="CG16" s="1061"/>
      <c r="CH16" s="1061"/>
      <c r="CI16" s="1061"/>
      <c r="CJ16" s="1061"/>
      <c r="CK16" s="1061"/>
      <c r="CL16" s="1061"/>
      <c r="CM16" s="1061"/>
      <c r="CN16" s="1061"/>
      <c r="CO16" s="1061"/>
      <c r="CP16" s="1061"/>
      <c r="CQ16" s="1061"/>
      <c r="CR16" s="1061"/>
      <c r="CS16" s="1061"/>
      <c r="CT16" s="1061"/>
      <c r="CU16" s="1061"/>
      <c r="CV16" s="1061"/>
      <c r="CW16" s="1061"/>
      <c r="CX16" s="1061"/>
      <c r="CY16" s="1061"/>
      <c r="CZ16" s="1061"/>
      <c r="DA16" s="1061"/>
      <c r="DB16" s="1061"/>
      <c r="DC16" s="1061"/>
      <c r="DD16" s="1103"/>
      <c r="DE16" s="1103"/>
      <c r="DF16" s="749"/>
      <c r="DG16" s="749"/>
      <c r="DH16" s="749"/>
      <c r="DI16" s="749"/>
      <c r="DJ16" s="749"/>
      <c r="DK16" s="749"/>
      <c r="DL16" s="749"/>
      <c r="DM16" s="749"/>
      <c r="DN16" s="749"/>
      <c r="DO16" s="749"/>
      <c r="DP16" s="749"/>
      <c r="DQ16" s="749"/>
      <c r="DR16" s="749"/>
      <c r="DS16" s="749"/>
      <c r="DT16" s="749"/>
      <c r="DU16" s="749"/>
      <c r="DV16" s="749"/>
      <c r="DW16" s="749"/>
    </row>
    <row r="17" spans="1:351" s="750" customFormat="1" ht="13.2">
      <c r="A17" s="365"/>
      <c r="B17" s="1061"/>
      <c r="C17" s="1061"/>
      <c r="D17" s="1061"/>
      <c r="E17" s="1061"/>
      <c r="F17" s="1061"/>
      <c r="G17" s="1061"/>
      <c r="H17" s="1061"/>
      <c r="I17" s="1061"/>
      <c r="J17" s="1061"/>
      <c r="K17" s="1061"/>
      <c r="L17" s="1061"/>
      <c r="M17" s="1061"/>
      <c r="N17" s="1061"/>
      <c r="O17" s="1061"/>
      <c r="P17" s="1061"/>
      <c r="Q17" s="1061"/>
      <c r="R17" s="1061"/>
      <c r="S17" s="1061"/>
      <c r="T17" s="1061"/>
      <c r="U17" s="1061"/>
      <c r="V17" s="1061"/>
      <c r="W17" s="1061"/>
      <c r="X17" s="1061"/>
      <c r="Y17" s="1061"/>
      <c r="Z17" s="1061"/>
      <c r="AA17" s="1061"/>
      <c r="AB17" s="1061"/>
      <c r="AC17" s="1061"/>
      <c r="AD17" s="1061"/>
      <c r="AE17" s="1061"/>
      <c r="AF17" s="1061"/>
      <c r="AG17" s="1061"/>
      <c r="AH17" s="1061"/>
      <c r="AI17" s="1061"/>
      <c r="AJ17" s="1061"/>
      <c r="AK17" s="1061"/>
      <c r="AL17" s="1061"/>
      <c r="AM17" s="1061"/>
      <c r="AN17" s="1061"/>
      <c r="AO17" s="1061"/>
      <c r="AP17" s="1061"/>
      <c r="AQ17" s="1061"/>
      <c r="AR17" s="1061"/>
      <c r="AS17" s="1061"/>
      <c r="AT17" s="1061"/>
      <c r="AU17" s="1061"/>
      <c r="AV17" s="1061"/>
      <c r="AW17" s="1061"/>
      <c r="AX17" s="1061"/>
      <c r="AY17" s="1061"/>
      <c r="AZ17" s="1061"/>
      <c r="BA17" s="1061"/>
      <c r="BB17" s="1061"/>
      <c r="BC17" s="1061"/>
      <c r="BD17" s="1061"/>
      <c r="BE17" s="1061"/>
      <c r="BF17" s="1061"/>
      <c r="BG17" s="1061"/>
      <c r="BH17" s="1061"/>
      <c r="BI17" s="1061"/>
      <c r="BJ17" s="1061"/>
      <c r="BK17" s="1061"/>
      <c r="BL17" s="1061"/>
      <c r="BM17" s="1061"/>
      <c r="BN17" s="1061"/>
      <c r="BO17" s="1061"/>
      <c r="BP17" s="1061"/>
      <c r="BQ17" s="1061"/>
      <c r="BR17" s="1061"/>
      <c r="BS17" s="1061"/>
      <c r="BT17" s="1061"/>
      <c r="BU17" s="1061"/>
      <c r="BV17" s="1061"/>
      <c r="BW17" s="1061"/>
      <c r="BX17" s="1061"/>
      <c r="BY17" s="1061"/>
      <c r="BZ17" s="1061"/>
      <c r="CA17" s="1061"/>
      <c r="CB17" s="1061"/>
      <c r="CC17" s="1061"/>
      <c r="CD17" s="1061"/>
      <c r="CE17" s="1061"/>
      <c r="CF17" s="1061"/>
      <c r="CG17" s="1061"/>
      <c r="CH17" s="1061"/>
      <c r="CI17" s="1061"/>
      <c r="CJ17" s="1061"/>
      <c r="CK17" s="1061"/>
      <c r="CL17" s="1061"/>
      <c r="CM17" s="1061"/>
      <c r="CN17" s="1061"/>
      <c r="CO17" s="1061"/>
      <c r="CP17" s="1061"/>
      <c r="CQ17" s="1061"/>
      <c r="CR17" s="1061"/>
      <c r="CS17" s="1061"/>
      <c r="CT17" s="1061"/>
      <c r="CU17" s="1061"/>
      <c r="CV17" s="1061"/>
      <c r="CW17" s="1061"/>
      <c r="CX17" s="1061"/>
      <c r="CY17" s="1061"/>
      <c r="CZ17" s="1061"/>
      <c r="DA17" s="1061"/>
      <c r="DB17" s="1061"/>
      <c r="DC17" s="1061"/>
      <c r="DD17" s="1103"/>
      <c r="DE17" s="1103"/>
      <c r="DF17" s="749"/>
      <c r="DG17" s="749"/>
      <c r="DH17" s="749"/>
      <c r="DI17" s="749"/>
      <c r="DJ17" s="749"/>
      <c r="DK17" s="749"/>
      <c r="DL17" s="749"/>
      <c r="DM17" s="749"/>
      <c r="DN17" s="749"/>
      <c r="DO17" s="749"/>
      <c r="DP17" s="749"/>
      <c r="DQ17" s="749"/>
      <c r="DR17" s="749"/>
      <c r="DS17" s="749"/>
      <c r="DT17" s="749"/>
      <c r="DU17" s="749"/>
      <c r="DV17" s="749"/>
      <c r="DW17" s="749"/>
    </row>
    <row r="18" spans="1:351" s="750" customFormat="1" ht="13.2">
      <c r="A18" s="365"/>
      <c r="B18" s="1061"/>
      <c r="C18" s="1061"/>
      <c r="D18" s="1061"/>
      <c r="E18" s="1061"/>
      <c r="F18" s="1061"/>
      <c r="G18" s="1061"/>
      <c r="H18" s="1061"/>
      <c r="I18" s="1061"/>
      <c r="J18" s="1061"/>
      <c r="K18" s="1061"/>
      <c r="L18" s="1061"/>
      <c r="M18" s="1061"/>
      <c r="N18" s="1061"/>
      <c r="O18" s="1061"/>
      <c r="P18" s="1061"/>
      <c r="Q18" s="1061"/>
      <c r="R18" s="1061"/>
      <c r="S18" s="1061"/>
      <c r="T18" s="1061"/>
      <c r="U18" s="1061"/>
      <c r="V18" s="1061"/>
      <c r="W18" s="1061"/>
      <c r="X18" s="1061"/>
      <c r="Y18" s="1061"/>
      <c r="Z18" s="1061"/>
      <c r="AA18" s="1061"/>
      <c r="AB18" s="1061"/>
      <c r="AC18" s="1061"/>
      <c r="AD18" s="1061"/>
      <c r="AE18" s="1061"/>
      <c r="AF18" s="1061"/>
      <c r="AG18" s="1061"/>
      <c r="AH18" s="1061"/>
      <c r="AI18" s="1061"/>
      <c r="AJ18" s="1061"/>
      <c r="AK18" s="1061"/>
      <c r="AL18" s="1061"/>
      <c r="AM18" s="1061"/>
      <c r="AN18" s="1061"/>
      <c r="AO18" s="1061"/>
      <c r="AP18" s="1061"/>
      <c r="AQ18" s="1061"/>
      <c r="AR18" s="1061"/>
      <c r="AS18" s="1061"/>
      <c r="AT18" s="1061"/>
      <c r="AU18" s="1061"/>
      <c r="AV18" s="1061"/>
      <c r="AW18" s="1061"/>
      <c r="AX18" s="1061"/>
      <c r="AY18" s="1061"/>
      <c r="AZ18" s="1061"/>
      <c r="BA18" s="1061"/>
      <c r="BB18" s="1061"/>
      <c r="BC18" s="1061"/>
      <c r="BD18" s="1061"/>
      <c r="BE18" s="1061"/>
      <c r="BF18" s="1061"/>
      <c r="BG18" s="1061"/>
      <c r="BH18" s="1061"/>
      <c r="BI18" s="1061"/>
      <c r="BJ18" s="1061"/>
      <c r="BK18" s="1061"/>
      <c r="BL18" s="1061"/>
      <c r="BM18" s="1061"/>
      <c r="BN18" s="1061"/>
      <c r="BO18" s="1061"/>
      <c r="BP18" s="1061"/>
      <c r="BQ18" s="1061"/>
      <c r="BR18" s="1061"/>
      <c r="BS18" s="1061"/>
      <c r="BT18" s="1061"/>
      <c r="BU18" s="1061"/>
      <c r="BV18" s="1061"/>
      <c r="BW18" s="1061"/>
      <c r="BX18" s="1061"/>
      <c r="BY18" s="1061"/>
      <c r="BZ18" s="1061"/>
      <c r="CA18" s="1061"/>
      <c r="CB18" s="1061"/>
      <c r="CC18" s="1061"/>
      <c r="CD18" s="1061"/>
      <c r="CE18" s="1061"/>
      <c r="CF18" s="1061"/>
      <c r="CG18" s="1061"/>
      <c r="CH18" s="1061"/>
      <c r="CI18" s="1061"/>
      <c r="CJ18" s="1061"/>
      <c r="CK18" s="1061"/>
      <c r="CL18" s="1061"/>
      <c r="CM18" s="1061"/>
      <c r="CN18" s="1061"/>
      <c r="CO18" s="1061"/>
      <c r="CP18" s="1061"/>
      <c r="CQ18" s="1061"/>
      <c r="CR18" s="1061"/>
      <c r="CS18" s="1061"/>
      <c r="CT18" s="1061"/>
      <c r="CU18" s="1061"/>
      <c r="CV18" s="1061"/>
      <c r="CW18" s="1061"/>
      <c r="CX18" s="1061"/>
      <c r="CY18" s="1061"/>
      <c r="CZ18" s="1061"/>
      <c r="DA18" s="1061"/>
      <c r="DB18" s="1061"/>
      <c r="DC18" s="1061"/>
      <c r="DD18" s="1103"/>
      <c r="DE18" s="1103"/>
      <c r="DF18" s="749"/>
      <c r="DG18" s="749"/>
      <c r="DH18" s="749"/>
      <c r="DI18" s="749"/>
      <c r="DJ18" s="749"/>
      <c r="DK18" s="749"/>
      <c r="DL18" s="749"/>
      <c r="DM18" s="749"/>
      <c r="DN18" s="749"/>
      <c r="DO18" s="749"/>
      <c r="DP18" s="749"/>
      <c r="DQ18" s="749"/>
      <c r="DR18" s="749"/>
      <c r="DS18" s="749"/>
      <c r="DT18" s="749"/>
      <c r="DU18" s="749"/>
      <c r="DV18" s="749"/>
      <c r="DW18" s="749"/>
    </row>
    <row r="19" spans="1:351" ht="13.2">
      <c r="DD19" s="763"/>
      <c r="DE19" s="763"/>
    </row>
    <row r="20" spans="1:351" ht="13.2">
      <c r="DD20" s="763"/>
      <c r="DE20" s="763"/>
    </row>
    <row r="21" spans="1:351" ht="16.2">
      <c r="B21" s="1063"/>
      <c r="C21" s="759"/>
      <c r="D21" s="759"/>
      <c r="E21" s="759"/>
      <c r="F21" s="759"/>
      <c r="G21" s="759"/>
      <c r="H21" s="759"/>
      <c r="I21" s="759"/>
      <c r="J21" s="759"/>
      <c r="K21" s="759"/>
      <c r="L21" s="759"/>
      <c r="M21" s="759"/>
      <c r="N21" s="1087"/>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1087"/>
      <c r="AU21" s="759"/>
      <c r="AV21" s="759"/>
      <c r="AW21" s="759"/>
      <c r="AX21" s="759"/>
      <c r="AY21" s="759"/>
      <c r="AZ21" s="759"/>
      <c r="BA21" s="759"/>
      <c r="BB21" s="759"/>
      <c r="BC21" s="759"/>
      <c r="BD21" s="759"/>
      <c r="BE21" s="759"/>
      <c r="BF21" s="1087"/>
      <c r="BG21" s="759"/>
      <c r="BH21" s="759"/>
      <c r="BI21" s="759"/>
      <c r="BJ21" s="759"/>
      <c r="BK21" s="759"/>
      <c r="BL21" s="759"/>
      <c r="BM21" s="759"/>
      <c r="BN21" s="759"/>
      <c r="BO21" s="759"/>
      <c r="BP21" s="759"/>
      <c r="BQ21" s="759"/>
      <c r="BR21" s="1087"/>
      <c r="BS21" s="759"/>
      <c r="BT21" s="759"/>
      <c r="BU21" s="759"/>
      <c r="BV21" s="759"/>
      <c r="BW21" s="759"/>
      <c r="BX21" s="759"/>
      <c r="BY21" s="759"/>
      <c r="BZ21" s="759"/>
      <c r="CA21" s="759"/>
      <c r="CB21" s="759"/>
      <c r="CC21" s="759"/>
      <c r="CD21" s="1087"/>
      <c r="CE21" s="759"/>
      <c r="CF21" s="759"/>
      <c r="CG21" s="759"/>
      <c r="CH21" s="759"/>
      <c r="CI21" s="759"/>
      <c r="CJ21" s="759"/>
      <c r="CK21" s="759"/>
      <c r="CL21" s="759"/>
      <c r="CM21" s="759"/>
      <c r="CN21" s="759"/>
      <c r="CO21" s="759"/>
      <c r="CP21" s="1087"/>
      <c r="CQ21" s="759"/>
      <c r="CR21" s="759"/>
      <c r="CS21" s="759"/>
      <c r="CT21" s="759"/>
      <c r="CU21" s="759"/>
      <c r="CV21" s="759"/>
      <c r="CW21" s="759"/>
      <c r="CX21" s="759"/>
      <c r="CY21" s="759"/>
      <c r="CZ21" s="759"/>
      <c r="DA21" s="759"/>
      <c r="DB21" s="1087"/>
      <c r="DC21" s="759"/>
      <c r="DD21" s="854"/>
      <c r="DE21" s="763"/>
      <c r="MM21" s="1106"/>
    </row>
    <row r="22" spans="1:351" ht="16.2">
      <c r="B22" s="752"/>
      <c r="MM22" s="1106"/>
    </row>
    <row r="23" spans="1:351" ht="13.2">
      <c r="B23" s="752"/>
    </row>
    <row r="24" spans="1:351" ht="13.2">
      <c r="B24" s="752"/>
    </row>
    <row r="25" spans="1:351" ht="13.2">
      <c r="B25" s="752"/>
    </row>
    <row r="26" spans="1:351" ht="13.2">
      <c r="B26" s="752"/>
    </row>
    <row r="27" spans="1:351" ht="13.2">
      <c r="B27" s="752"/>
    </row>
    <row r="28" spans="1:351" ht="13.2">
      <c r="B28" s="752"/>
    </row>
    <row r="29" spans="1:351" ht="13.2">
      <c r="B29" s="752"/>
    </row>
    <row r="30" spans="1:351" ht="13.2">
      <c r="B30" s="752"/>
    </row>
    <row r="31" spans="1:351" ht="13.2">
      <c r="B31" s="752"/>
    </row>
    <row r="32" spans="1:351" ht="13.2">
      <c r="B32" s="752"/>
    </row>
    <row r="33" spans="2:109" ht="13.2">
      <c r="B33" s="752"/>
    </row>
    <row r="34" spans="2:109" ht="13.2">
      <c r="B34" s="752"/>
    </row>
    <row r="35" spans="2:109" ht="13.2">
      <c r="B35" s="752"/>
    </row>
    <row r="36" spans="2:109" ht="13.2">
      <c r="B36" s="752"/>
    </row>
    <row r="37" spans="2:109" ht="13.2">
      <c r="B37" s="752"/>
    </row>
    <row r="38" spans="2:109" ht="13.2">
      <c r="B38" s="752"/>
    </row>
    <row r="39" spans="2:109" ht="13.2">
      <c r="B39" s="762"/>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859"/>
    </row>
    <row r="40" spans="2:109" ht="13.2">
      <c r="B40" s="1064"/>
      <c r="DD40" s="1064"/>
      <c r="DE40" s="763"/>
    </row>
    <row r="41" spans="2:109" ht="16.2">
      <c r="B41" s="754" t="s">
        <v>544</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59"/>
      <c r="CN41" s="759"/>
      <c r="CO41" s="759"/>
      <c r="CP41" s="759"/>
      <c r="CQ41" s="759"/>
      <c r="CR41" s="759"/>
      <c r="CS41" s="759"/>
      <c r="CT41" s="759"/>
      <c r="CU41" s="759"/>
      <c r="CV41" s="759"/>
      <c r="CW41" s="759"/>
      <c r="CX41" s="759"/>
      <c r="CY41" s="759"/>
      <c r="CZ41" s="759"/>
      <c r="DA41" s="759"/>
      <c r="DB41" s="759"/>
      <c r="DC41" s="759"/>
      <c r="DD41" s="854"/>
    </row>
    <row r="42" spans="2:109" ht="13.2">
      <c r="B42" s="752"/>
      <c r="G42" s="1068"/>
      <c r="I42" s="1059"/>
      <c r="J42" s="1059"/>
      <c r="K42" s="1059"/>
      <c r="AM42" s="1068"/>
      <c r="AN42" s="1068" t="s">
        <v>545</v>
      </c>
      <c r="AP42" s="1059"/>
      <c r="AQ42" s="1059"/>
      <c r="AR42" s="1059"/>
      <c r="AY42" s="1068"/>
      <c r="BA42" s="1059"/>
      <c r="BB42" s="1059"/>
      <c r="BC42" s="1059"/>
      <c r="BK42" s="1068"/>
      <c r="BM42" s="1059"/>
      <c r="BN42" s="1059"/>
      <c r="BO42" s="1059"/>
      <c r="BW42" s="1068"/>
      <c r="BY42" s="1059"/>
      <c r="BZ42" s="1059"/>
      <c r="CA42" s="1059"/>
      <c r="CI42" s="1068"/>
      <c r="CK42" s="1059"/>
      <c r="CL42" s="1059"/>
      <c r="CM42" s="1059"/>
      <c r="CU42" s="1068"/>
      <c r="CW42" s="1059"/>
      <c r="CX42" s="1059"/>
      <c r="CY42" s="1059"/>
    </row>
    <row r="43" spans="2:109" ht="13.5" customHeight="1">
      <c r="B43" s="752"/>
      <c r="AN43" s="1089" t="s">
        <v>182</v>
      </c>
      <c r="AO43" s="1095"/>
      <c r="AP43" s="1095"/>
      <c r="AQ43" s="1095"/>
      <c r="AR43" s="1095"/>
      <c r="AS43" s="1095"/>
      <c r="AT43" s="1095"/>
      <c r="AU43" s="1095"/>
      <c r="AV43" s="1095"/>
      <c r="AW43" s="1095"/>
      <c r="AX43" s="1095"/>
      <c r="AY43" s="1095"/>
      <c r="AZ43" s="1095"/>
      <c r="BA43" s="1095"/>
      <c r="BB43" s="1095"/>
      <c r="BC43" s="1095"/>
      <c r="BD43" s="1095"/>
      <c r="BE43" s="1095"/>
      <c r="BF43" s="1095"/>
      <c r="BG43" s="1095"/>
      <c r="BH43" s="1095"/>
      <c r="BI43" s="1095"/>
      <c r="BJ43" s="1095"/>
      <c r="BK43" s="1095"/>
      <c r="BL43" s="1095"/>
      <c r="BM43" s="1095"/>
      <c r="BN43" s="1095"/>
      <c r="BO43" s="1095"/>
      <c r="BP43" s="1095"/>
      <c r="BQ43" s="1095"/>
      <c r="BR43" s="1095"/>
      <c r="BS43" s="1095"/>
      <c r="BT43" s="1095"/>
      <c r="BU43" s="1095"/>
      <c r="BV43" s="1095"/>
      <c r="BW43" s="1095"/>
      <c r="BX43" s="1095"/>
      <c r="BY43" s="1095"/>
      <c r="BZ43" s="1095"/>
      <c r="CA43" s="1095"/>
      <c r="CB43" s="1095"/>
      <c r="CC43" s="1095"/>
      <c r="CD43" s="1095"/>
      <c r="CE43" s="1095"/>
      <c r="CF43" s="1095"/>
      <c r="CG43" s="1095"/>
      <c r="CH43" s="1095"/>
      <c r="CI43" s="1095"/>
      <c r="CJ43" s="1095"/>
      <c r="CK43" s="1095"/>
      <c r="CL43" s="1095"/>
      <c r="CM43" s="1095"/>
      <c r="CN43" s="1095"/>
      <c r="CO43" s="1095"/>
      <c r="CP43" s="1095"/>
      <c r="CQ43" s="1095"/>
      <c r="CR43" s="1095"/>
      <c r="CS43" s="1095"/>
      <c r="CT43" s="1095"/>
      <c r="CU43" s="1095"/>
      <c r="CV43" s="1095"/>
      <c r="CW43" s="1095"/>
      <c r="CX43" s="1095"/>
      <c r="CY43" s="1095"/>
      <c r="CZ43" s="1095"/>
      <c r="DA43" s="1095"/>
      <c r="DB43" s="1095"/>
      <c r="DC43" s="1100"/>
    </row>
    <row r="44" spans="2:109" ht="13.2">
      <c r="B44" s="752"/>
      <c r="AN44" s="1090"/>
      <c r="AO44" s="1096"/>
      <c r="AP44" s="1096"/>
      <c r="AQ44" s="1096"/>
      <c r="AR44" s="1096"/>
      <c r="AS44" s="1096"/>
      <c r="AT44" s="1096"/>
      <c r="AU44" s="1096"/>
      <c r="AV44" s="1096"/>
      <c r="AW44" s="1096"/>
      <c r="AX44" s="1096"/>
      <c r="AY44" s="1096"/>
      <c r="AZ44" s="1096"/>
      <c r="BA44" s="1096"/>
      <c r="BB44" s="1096"/>
      <c r="BC44" s="1096"/>
      <c r="BD44" s="1096"/>
      <c r="BE44" s="1096"/>
      <c r="BF44" s="1096"/>
      <c r="BG44" s="1096"/>
      <c r="BH44" s="1096"/>
      <c r="BI44" s="1096"/>
      <c r="BJ44" s="1096"/>
      <c r="BK44" s="1096"/>
      <c r="BL44" s="1096"/>
      <c r="BM44" s="1096"/>
      <c r="BN44" s="1096"/>
      <c r="BO44" s="1096"/>
      <c r="BP44" s="1096"/>
      <c r="BQ44" s="1096"/>
      <c r="BR44" s="1096"/>
      <c r="BS44" s="1096"/>
      <c r="BT44" s="1096"/>
      <c r="BU44" s="1096"/>
      <c r="BV44" s="1096"/>
      <c r="BW44" s="1096"/>
      <c r="BX44" s="1096"/>
      <c r="BY44" s="1096"/>
      <c r="BZ44" s="1096"/>
      <c r="CA44" s="1096"/>
      <c r="CB44" s="1096"/>
      <c r="CC44" s="1096"/>
      <c r="CD44" s="1096"/>
      <c r="CE44" s="1096"/>
      <c r="CF44" s="1096"/>
      <c r="CG44" s="1096"/>
      <c r="CH44" s="1096"/>
      <c r="CI44" s="1096"/>
      <c r="CJ44" s="1096"/>
      <c r="CK44" s="1096"/>
      <c r="CL44" s="1096"/>
      <c r="CM44" s="1096"/>
      <c r="CN44" s="1096"/>
      <c r="CO44" s="1096"/>
      <c r="CP44" s="1096"/>
      <c r="CQ44" s="1096"/>
      <c r="CR44" s="1096"/>
      <c r="CS44" s="1096"/>
      <c r="CT44" s="1096"/>
      <c r="CU44" s="1096"/>
      <c r="CV44" s="1096"/>
      <c r="CW44" s="1096"/>
      <c r="CX44" s="1096"/>
      <c r="CY44" s="1096"/>
      <c r="CZ44" s="1096"/>
      <c r="DA44" s="1096"/>
      <c r="DB44" s="1096"/>
      <c r="DC44" s="1101"/>
    </row>
    <row r="45" spans="2:109" ht="13.2">
      <c r="B45" s="752"/>
      <c r="AN45" s="1090"/>
      <c r="AO45" s="1096"/>
      <c r="AP45" s="1096"/>
      <c r="AQ45" s="1096"/>
      <c r="AR45" s="1096"/>
      <c r="AS45" s="1096"/>
      <c r="AT45" s="1096"/>
      <c r="AU45" s="1096"/>
      <c r="AV45" s="1096"/>
      <c r="AW45" s="1096"/>
      <c r="AX45" s="1096"/>
      <c r="AY45" s="1096"/>
      <c r="AZ45" s="1096"/>
      <c r="BA45" s="1096"/>
      <c r="BB45" s="1096"/>
      <c r="BC45" s="1096"/>
      <c r="BD45" s="1096"/>
      <c r="BE45" s="1096"/>
      <c r="BF45" s="1096"/>
      <c r="BG45" s="1096"/>
      <c r="BH45" s="1096"/>
      <c r="BI45" s="1096"/>
      <c r="BJ45" s="1096"/>
      <c r="BK45" s="1096"/>
      <c r="BL45" s="1096"/>
      <c r="BM45" s="1096"/>
      <c r="BN45" s="1096"/>
      <c r="BO45" s="1096"/>
      <c r="BP45" s="1096"/>
      <c r="BQ45" s="1096"/>
      <c r="BR45" s="1096"/>
      <c r="BS45" s="1096"/>
      <c r="BT45" s="1096"/>
      <c r="BU45" s="1096"/>
      <c r="BV45" s="1096"/>
      <c r="BW45" s="1096"/>
      <c r="BX45" s="1096"/>
      <c r="BY45" s="1096"/>
      <c r="BZ45" s="1096"/>
      <c r="CA45" s="1096"/>
      <c r="CB45" s="1096"/>
      <c r="CC45" s="1096"/>
      <c r="CD45" s="1096"/>
      <c r="CE45" s="1096"/>
      <c r="CF45" s="1096"/>
      <c r="CG45" s="1096"/>
      <c r="CH45" s="1096"/>
      <c r="CI45" s="1096"/>
      <c r="CJ45" s="1096"/>
      <c r="CK45" s="1096"/>
      <c r="CL45" s="1096"/>
      <c r="CM45" s="1096"/>
      <c r="CN45" s="1096"/>
      <c r="CO45" s="1096"/>
      <c r="CP45" s="1096"/>
      <c r="CQ45" s="1096"/>
      <c r="CR45" s="1096"/>
      <c r="CS45" s="1096"/>
      <c r="CT45" s="1096"/>
      <c r="CU45" s="1096"/>
      <c r="CV45" s="1096"/>
      <c r="CW45" s="1096"/>
      <c r="CX45" s="1096"/>
      <c r="CY45" s="1096"/>
      <c r="CZ45" s="1096"/>
      <c r="DA45" s="1096"/>
      <c r="DB45" s="1096"/>
      <c r="DC45" s="1101"/>
    </row>
    <row r="46" spans="2:109" ht="13.2">
      <c r="B46" s="752"/>
      <c r="AN46" s="1090"/>
      <c r="AO46" s="1096"/>
      <c r="AP46" s="1096"/>
      <c r="AQ46" s="1096"/>
      <c r="AR46" s="1096"/>
      <c r="AS46" s="1096"/>
      <c r="AT46" s="1096"/>
      <c r="AU46" s="1096"/>
      <c r="AV46" s="1096"/>
      <c r="AW46" s="1096"/>
      <c r="AX46" s="1096"/>
      <c r="AY46" s="1096"/>
      <c r="AZ46" s="1096"/>
      <c r="BA46" s="1096"/>
      <c r="BB46" s="1096"/>
      <c r="BC46" s="1096"/>
      <c r="BD46" s="1096"/>
      <c r="BE46" s="1096"/>
      <c r="BF46" s="1096"/>
      <c r="BG46" s="1096"/>
      <c r="BH46" s="1096"/>
      <c r="BI46" s="1096"/>
      <c r="BJ46" s="1096"/>
      <c r="BK46" s="1096"/>
      <c r="BL46" s="1096"/>
      <c r="BM46" s="1096"/>
      <c r="BN46" s="1096"/>
      <c r="BO46" s="1096"/>
      <c r="BP46" s="1096"/>
      <c r="BQ46" s="1096"/>
      <c r="BR46" s="1096"/>
      <c r="BS46" s="1096"/>
      <c r="BT46" s="1096"/>
      <c r="BU46" s="1096"/>
      <c r="BV46" s="1096"/>
      <c r="BW46" s="1096"/>
      <c r="BX46" s="1096"/>
      <c r="BY46" s="1096"/>
      <c r="BZ46" s="1096"/>
      <c r="CA46" s="1096"/>
      <c r="CB46" s="1096"/>
      <c r="CC46" s="1096"/>
      <c r="CD46" s="1096"/>
      <c r="CE46" s="1096"/>
      <c r="CF46" s="1096"/>
      <c r="CG46" s="1096"/>
      <c r="CH46" s="1096"/>
      <c r="CI46" s="1096"/>
      <c r="CJ46" s="1096"/>
      <c r="CK46" s="1096"/>
      <c r="CL46" s="1096"/>
      <c r="CM46" s="1096"/>
      <c r="CN46" s="1096"/>
      <c r="CO46" s="1096"/>
      <c r="CP46" s="1096"/>
      <c r="CQ46" s="1096"/>
      <c r="CR46" s="1096"/>
      <c r="CS46" s="1096"/>
      <c r="CT46" s="1096"/>
      <c r="CU46" s="1096"/>
      <c r="CV46" s="1096"/>
      <c r="CW46" s="1096"/>
      <c r="CX46" s="1096"/>
      <c r="CY46" s="1096"/>
      <c r="CZ46" s="1096"/>
      <c r="DA46" s="1096"/>
      <c r="DB46" s="1096"/>
      <c r="DC46" s="1101"/>
    </row>
    <row r="47" spans="2:109" ht="13.2">
      <c r="B47" s="752"/>
      <c r="AN47" s="1091"/>
      <c r="AO47" s="1097"/>
      <c r="AP47" s="1097"/>
      <c r="AQ47" s="1097"/>
      <c r="AR47" s="1097"/>
      <c r="AS47" s="1097"/>
      <c r="AT47" s="1097"/>
      <c r="AU47" s="1097"/>
      <c r="AV47" s="1097"/>
      <c r="AW47" s="1097"/>
      <c r="AX47" s="1097"/>
      <c r="AY47" s="1097"/>
      <c r="AZ47" s="1097"/>
      <c r="BA47" s="1097"/>
      <c r="BB47" s="1097"/>
      <c r="BC47" s="1097"/>
      <c r="BD47" s="1097"/>
      <c r="BE47" s="1097"/>
      <c r="BF47" s="1097"/>
      <c r="BG47" s="1097"/>
      <c r="BH47" s="1097"/>
      <c r="BI47" s="1097"/>
      <c r="BJ47" s="1097"/>
      <c r="BK47" s="1097"/>
      <c r="BL47" s="1097"/>
      <c r="BM47" s="1097"/>
      <c r="BN47" s="1097"/>
      <c r="BO47" s="1097"/>
      <c r="BP47" s="1097"/>
      <c r="BQ47" s="1097"/>
      <c r="BR47" s="1097"/>
      <c r="BS47" s="1097"/>
      <c r="BT47" s="1097"/>
      <c r="BU47" s="1097"/>
      <c r="BV47" s="1097"/>
      <c r="BW47" s="1097"/>
      <c r="BX47" s="1097"/>
      <c r="BY47" s="1097"/>
      <c r="BZ47" s="1097"/>
      <c r="CA47" s="1097"/>
      <c r="CB47" s="1097"/>
      <c r="CC47" s="1097"/>
      <c r="CD47" s="1097"/>
      <c r="CE47" s="1097"/>
      <c r="CF47" s="1097"/>
      <c r="CG47" s="1097"/>
      <c r="CH47" s="1097"/>
      <c r="CI47" s="1097"/>
      <c r="CJ47" s="1097"/>
      <c r="CK47" s="1097"/>
      <c r="CL47" s="1097"/>
      <c r="CM47" s="1097"/>
      <c r="CN47" s="1097"/>
      <c r="CO47" s="1097"/>
      <c r="CP47" s="1097"/>
      <c r="CQ47" s="1097"/>
      <c r="CR47" s="1097"/>
      <c r="CS47" s="1097"/>
      <c r="CT47" s="1097"/>
      <c r="CU47" s="1097"/>
      <c r="CV47" s="1097"/>
      <c r="CW47" s="1097"/>
      <c r="CX47" s="1097"/>
      <c r="CY47" s="1097"/>
      <c r="CZ47" s="1097"/>
      <c r="DA47" s="1097"/>
      <c r="DB47" s="1097"/>
      <c r="DC47" s="1102"/>
    </row>
    <row r="48" spans="2:109" ht="13.2">
      <c r="B48" s="752"/>
      <c r="H48" s="1072"/>
      <c r="I48" s="1072"/>
      <c r="J48" s="1072"/>
      <c r="AN48" s="1072"/>
      <c r="AO48" s="1072"/>
      <c r="AP48" s="1072"/>
      <c r="AZ48" s="1072"/>
      <c r="BA48" s="1072"/>
      <c r="BB48" s="1072"/>
      <c r="BL48" s="1072"/>
      <c r="BM48" s="1072"/>
      <c r="BN48" s="1072"/>
      <c r="BX48" s="1072"/>
      <c r="BY48" s="1072"/>
      <c r="BZ48" s="1072"/>
      <c r="CJ48" s="1072"/>
      <c r="CK48" s="1072"/>
      <c r="CL48" s="1072"/>
      <c r="CV48" s="1072"/>
      <c r="CW48" s="1072"/>
      <c r="CX48" s="1072"/>
    </row>
    <row r="49" spans="1:109" ht="13.2">
      <c r="B49" s="752"/>
      <c r="AN49" s="365" t="s">
        <v>169</v>
      </c>
    </row>
    <row r="50" spans="1:109" ht="13.2">
      <c r="B50" s="752"/>
      <c r="G50" s="1069"/>
      <c r="H50" s="1069"/>
      <c r="I50" s="1069"/>
      <c r="J50" s="1069"/>
      <c r="K50" s="1077"/>
      <c r="L50" s="1077"/>
      <c r="M50" s="1085"/>
      <c r="N50" s="1085"/>
      <c r="AN50" s="1092"/>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94" t="s">
        <v>527</v>
      </c>
      <c r="BQ50" s="1094"/>
      <c r="BR50" s="1094"/>
      <c r="BS50" s="1094"/>
      <c r="BT50" s="1094"/>
      <c r="BU50" s="1094"/>
      <c r="BV50" s="1094"/>
      <c r="BW50" s="1094"/>
      <c r="BX50" s="1094" t="s">
        <v>380</v>
      </c>
      <c r="BY50" s="1094"/>
      <c r="BZ50" s="1094"/>
      <c r="CA50" s="1094"/>
      <c r="CB50" s="1094"/>
      <c r="CC50" s="1094"/>
      <c r="CD50" s="1094"/>
      <c r="CE50" s="1094"/>
      <c r="CF50" s="1094" t="s">
        <v>528</v>
      </c>
      <c r="CG50" s="1094"/>
      <c r="CH50" s="1094"/>
      <c r="CI50" s="1094"/>
      <c r="CJ50" s="1094"/>
      <c r="CK50" s="1094"/>
      <c r="CL50" s="1094"/>
      <c r="CM50" s="1094"/>
      <c r="CN50" s="1094" t="s">
        <v>444</v>
      </c>
      <c r="CO50" s="1094"/>
      <c r="CP50" s="1094"/>
      <c r="CQ50" s="1094"/>
      <c r="CR50" s="1094"/>
      <c r="CS50" s="1094"/>
      <c r="CT50" s="1094"/>
      <c r="CU50" s="1094"/>
      <c r="CV50" s="1094" t="s">
        <v>529</v>
      </c>
      <c r="CW50" s="1094"/>
      <c r="CX50" s="1094"/>
      <c r="CY50" s="1094"/>
      <c r="CZ50" s="1094"/>
      <c r="DA50" s="1094"/>
      <c r="DB50" s="1094"/>
      <c r="DC50" s="1094"/>
    </row>
    <row r="51" spans="1:109" ht="13.5" customHeight="1">
      <c r="B51" s="752"/>
      <c r="G51" s="1070"/>
      <c r="H51" s="1070"/>
      <c r="I51" s="1074"/>
      <c r="J51" s="1074"/>
      <c r="K51" s="1078"/>
      <c r="L51" s="1078"/>
      <c r="M51" s="1078"/>
      <c r="N51" s="1078"/>
      <c r="AM51" s="1072"/>
      <c r="AN51" s="1093" t="s">
        <v>546</v>
      </c>
      <c r="AO51" s="1093"/>
      <c r="AP51" s="1093"/>
      <c r="AQ51" s="1093"/>
      <c r="AR51" s="1093"/>
      <c r="AS51" s="1093"/>
      <c r="AT51" s="1093"/>
      <c r="AU51" s="1093"/>
      <c r="AV51" s="1093"/>
      <c r="AW51" s="1093"/>
      <c r="AX51" s="1093"/>
      <c r="AY51" s="1093"/>
      <c r="AZ51" s="1093"/>
      <c r="BA51" s="1093"/>
      <c r="BB51" s="1093" t="s">
        <v>547</v>
      </c>
      <c r="BC51" s="1093"/>
      <c r="BD51" s="1093"/>
      <c r="BE51" s="1093"/>
      <c r="BF51" s="1093"/>
      <c r="BG51" s="1093"/>
      <c r="BH51" s="1093"/>
      <c r="BI51" s="1093"/>
      <c r="BJ51" s="1093"/>
      <c r="BK51" s="1093"/>
      <c r="BL51" s="1093"/>
      <c r="BM51" s="1093"/>
      <c r="BN51" s="1093"/>
      <c r="BO51" s="1093"/>
      <c r="BP51" s="1098"/>
      <c r="BQ51" s="1099"/>
      <c r="BR51" s="1099"/>
      <c r="BS51" s="1099"/>
      <c r="BT51" s="1099"/>
      <c r="BU51" s="1099"/>
      <c r="BV51" s="1099"/>
      <c r="BW51" s="1099"/>
      <c r="BX51" s="1099">
        <v>57.6</v>
      </c>
      <c r="BY51" s="1099"/>
      <c r="BZ51" s="1099"/>
      <c r="CA51" s="1099"/>
      <c r="CB51" s="1099"/>
      <c r="CC51" s="1099"/>
      <c r="CD51" s="1099"/>
      <c r="CE51" s="1099"/>
      <c r="CF51" s="1099">
        <v>56.9</v>
      </c>
      <c r="CG51" s="1099"/>
      <c r="CH51" s="1099"/>
      <c r="CI51" s="1099"/>
      <c r="CJ51" s="1099"/>
      <c r="CK51" s="1099"/>
      <c r="CL51" s="1099"/>
      <c r="CM51" s="1099"/>
      <c r="CN51" s="1099">
        <v>61.1</v>
      </c>
      <c r="CO51" s="1099"/>
      <c r="CP51" s="1099"/>
      <c r="CQ51" s="1099"/>
      <c r="CR51" s="1099"/>
      <c r="CS51" s="1099"/>
      <c r="CT51" s="1099"/>
      <c r="CU51" s="1099"/>
      <c r="CV51" s="1099">
        <v>58.4</v>
      </c>
      <c r="CW51" s="1099"/>
      <c r="CX51" s="1099"/>
      <c r="CY51" s="1099"/>
      <c r="CZ51" s="1099"/>
      <c r="DA51" s="1099"/>
      <c r="DB51" s="1099"/>
      <c r="DC51" s="1099"/>
    </row>
    <row r="52" spans="1:109" ht="13.2">
      <c r="B52" s="752"/>
      <c r="G52" s="1070"/>
      <c r="H52" s="1070"/>
      <c r="I52" s="1074"/>
      <c r="J52" s="1074"/>
      <c r="K52" s="1078"/>
      <c r="L52" s="1078"/>
      <c r="M52" s="1078"/>
      <c r="N52" s="1078"/>
      <c r="AM52" s="1072"/>
      <c r="AN52" s="1093"/>
      <c r="AO52" s="1093"/>
      <c r="AP52" s="1093"/>
      <c r="AQ52" s="1093"/>
      <c r="AR52" s="1093"/>
      <c r="AS52" s="1093"/>
      <c r="AT52" s="1093"/>
      <c r="AU52" s="1093"/>
      <c r="AV52" s="1093"/>
      <c r="AW52" s="1093"/>
      <c r="AX52" s="1093"/>
      <c r="AY52" s="1093"/>
      <c r="AZ52" s="1093"/>
      <c r="BA52" s="1093"/>
      <c r="BB52" s="1093"/>
      <c r="BC52" s="1093"/>
      <c r="BD52" s="1093"/>
      <c r="BE52" s="1093"/>
      <c r="BF52" s="1093"/>
      <c r="BG52" s="1093"/>
      <c r="BH52" s="1093"/>
      <c r="BI52" s="1093"/>
      <c r="BJ52" s="1093"/>
      <c r="BK52" s="1093"/>
      <c r="BL52" s="1093"/>
      <c r="BM52" s="1093"/>
      <c r="BN52" s="1093"/>
      <c r="BO52" s="1093"/>
      <c r="BP52" s="1099"/>
      <c r="BQ52" s="1099"/>
      <c r="BR52" s="1099"/>
      <c r="BS52" s="1099"/>
      <c r="BT52" s="1099"/>
      <c r="BU52" s="1099"/>
      <c r="BV52" s="1099"/>
      <c r="BW52" s="1099"/>
      <c r="BX52" s="1099"/>
      <c r="BY52" s="1099"/>
      <c r="BZ52" s="1099"/>
      <c r="CA52" s="1099"/>
      <c r="CB52" s="1099"/>
      <c r="CC52" s="1099"/>
      <c r="CD52" s="1099"/>
      <c r="CE52" s="1099"/>
      <c r="CF52" s="1099"/>
      <c r="CG52" s="1099"/>
      <c r="CH52" s="1099"/>
      <c r="CI52" s="1099"/>
      <c r="CJ52" s="1099"/>
      <c r="CK52" s="1099"/>
      <c r="CL52" s="1099"/>
      <c r="CM52" s="1099"/>
      <c r="CN52" s="1099"/>
      <c r="CO52" s="1099"/>
      <c r="CP52" s="1099"/>
      <c r="CQ52" s="1099"/>
      <c r="CR52" s="1099"/>
      <c r="CS52" s="1099"/>
      <c r="CT52" s="1099"/>
      <c r="CU52" s="1099"/>
      <c r="CV52" s="1099"/>
      <c r="CW52" s="1099"/>
      <c r="CX52" s="1099"/>
      <c r="CY52" s="1099"/>
      <c r="CZ52" s="1099"/>
      <c r="DA52" s="1099"/>
      <c r="DB52" s="1099"/>
      <c r="DC52" s="1099"/>
    </row>
    <row r="53" spans="1:109" ht="13.2">
      <c r="A53" s="1059"/>
      <c r="B53" s="752"/>
      <c r="G53" s="1070"/>
      <c r="H53" s="1070"/>
      <c r="I53" s="1069"/>
      <c r="J53" s="1069"/>
      <c r="K53" s="1078"/>
      <c r="L53" s="1078"/>
      <c r="M53" s="1078"/>
      <c r="N53" s="1078"/>
      <c r="AM53" s="1072"/>
      <c r="AN53" s="1093"/>
      <c r="AO53" s="1093"/>
      <c r="AP53" s="1093"/>
      <c r="AQ53" s="1093"/>
      <c r="AR53" s="1093"/>
      <c r="AS53" s="1093"/>
      <c r="AT53" s="1093"/>
      <c r="AU53" s="1093"/>
      <c r="AV53" s="1093"/>
      <c r="AW53" s="1093"/>
      <c r="AX53" s="1093"/>
      <c r="AY53" s="1093"/>
      <c r="AZ53" s="1093"/>
      <c r="BA53" s="1093"/>
      <c r="BB53" s="1093" t="s">
        <v>548</v>
      </c>
      <c r="BC53" s="1093"/>
      <c r="BD53" s="1093"/>
      <c r="BE53" s="1093"/>
      <c r="BF53" s="1093"/>
      <c r="BG53" s="1093"/>
      <c r="BH53" s="1093"/>
      <c r="BI53" s="1093"/>
      <c r="BJ53" s="1093"/>
      <c r="BK53" s="1093"/>
      <c r="BL53" s="1093"/>
      <c r="BM53" s="1093"/>
      <c r="BN53" s="1093"/>
      <c r="BO53" s="1093"/>
      <c r="BP53" s="1098"/>
      <c r="BQ53" s="1099"/>
      <c r="BR53" s="1099"/>
      <c r="BS53" s="1099"/>
      <c r="BT53" s="1099"/>
      <c r="BU53" s="1099"/>
      <c r="BV53" s="1099"/>
      <c r="BW53" s="1099"/>
      <c r="BX53" s="1099">
        <v>55.1</v>
      </c>
      <c r="BY53" s="1099"/>
      <c r="BZ53" s="1099"/>
      <c r="CA53" s="1099"/>
      <c r="CB53" s="1099"/>
      <c r="CC53" s="1099"/>
      <c r="CD53" s="1099"/>
      <c r="CE53" s="1099"/>
      <c r="CF53" s="1099">
        <v>56</v>
      </c>
      <c r="CG53" s="1099"/>
      <c r="CH53" s="1099"/>
      <c r="CI53" s="1099"/>
      <c r="CJ53" s="1099"/>
      <c r="CK53" s="1099"/>
      <c r="CL53" s="1099"/>
      <c r="CM53" s="1099"/>
      <c r="CN53" s="1099">
        <v>56</v>
      </c>
      <c r="CO53" s="1099"/>
      <c r="CP53" s="1099"/>
      <c r="CQ53" s="1099"/>
      <c r="CR53" s="1099"/>
      <c r="CS53" s="1099"/>
      <c r="CT53" s="1099"/>
      <c r="CU53" s="1099"/>
      <c r="CV53" s="1099">
        <v>56.5</v>
      </c>
      <c r="CW53" s="1099"/>
      <c r="CX53" s="1099"/>
      <c r="CY53" s="1099"/>
      <c r="CZ53" s="1099"/>
      <c r="DA53" s="1099"/>
      <c r="DB53" s="1099"/>
      <c r="DC53" s="1099"/>
    </row>
    <row r="54" spans="1:109" ht="13.2">
      <c r="A54" s="1059"/>
      <c r="B54" s="752"/>
      <c r="G54" s="1070"/>
      <c r="H54" s="1070"/>
      <c r="I54" s="1069"/>
      <c r="J54" s="1069"/>
      <c r="K54" s="1078"/>
      <c r="L54" s="1078"/>
      <c r="M54" s="1078"/>
      <c r="N54" s="1078"/>
      <c r="AM54" s="1072"/>
      <c r="AN54" s="1093"/>
      <c r="AO54" s="1093"/>
      <c r="AP54" s="1093"/>
      <c r="AQ54" s="1093"/>
      <c r="AR54" s="1093"/>
      <c r="AS54" s="1093"/>
      <c r="AT54" s="1093"/>
      <c r="AU54" s="1093"/>
      <c r="AV54" s="1093"/>
      <c r="AW54" s="1093"/>
      <c r="AX54" s="1093"/>
      <c r="AY54" s="1093"/>
      <c r="AZ54" s="1093"/>
      <c r="BA54" s="1093"/>
      <c r="BB54" s="1093"/>
      <c r="BC54" s="1093"/>
      <c r="BD54" s="1093"/>
      <c r="BE54" s="1093"/>
      <c r="BF54" s="1093"/>
      <c r="BG54" s="1093"/>
      <c r="BH54" s="1093"/>
      <c r="BI54" s="1093"/>
      <c r="BJ54" s="1093"/>
      <c r="BK54" s="1093"/>
      <c r="BL54" s="1093"/>
      <c r="BM54" s="1093"/>
      <c r="BN54" s="1093"/>
      <c r="BO54" s="1093"/>
      <c r="BP54" s="1099"/>
      <c r="BQ54" s="1099"/>
      <c r="BR54" s="1099"/>
      <c r="BS54" s="1099"/>
      <c r="BT54" s="1099"/>
      <c r="BU54" s="1099"/>
      <c r="BV54" s="1099"/>
      <c r="BW54" s="1099"/>
      <c r="BX54" s="1099"/>
      <c r="BY54" s="1099"/>
      <c r="BZ54" s="1099"/>
      <c r="CA54" s="1099"/>
      <c r="CB54" s="1099"/>
      <c r="CC54" s="1099"/>
      <c r="CD54" s="1099"/>
      <c r="CE54" s="1099"/>
      <c r="CF54" s="1099"/>
      <c r="CG54" s="1099"/>
      <c r="CH54" s="1099"/>
      <c r="CI54" s="1099"/>
      <c r="CJ54" s="1099"/>
      <c r="CK54" s="1099"/>
      <c r="CL54" s="1099"/>
      <c r="CM54" s="1099"/>
      <c r="CN54" s="1099"/>
      <c r="CO54" s="1099"/>
      <c r="CP54" s="1099"/>
      <c r="CQ54" s="1099"/>
      <c r="CR54" s="1099"/>
      <c r="CS54" s="1099"/>
      <c r="CT54" s="1099"/>
      <c r="CU54" s="1099"/>
      <c r="CV54" s="1099"/>
      <c r="CW54" s="1099"/>
      <c r="CX54" s="1099"/>
      <c r="CY54" s="1099"/>
      <c r="CZ54" s="1099"/>
      <c r="DA54" s="1099"/>
      <c r="DB54" s="1099"/>
      <c r="DC54" s="1099"/>
    </row>
    <row r="55" spans="1:109" ht="13.2">
      <c r="A55" s="1059"/>
      <c r="B55" s="752"/>
      <c r="G55" s="1069"/>
      <c r="H55" s="1069"/>
      <c r="I55" s="1069"/>
      <c r="J55" s="1069"/>
      <c r="K55" s="1078"/>
      <c r="L55" s="1078"/>
      <c r="M55" s="1078"/>
      <c r="N55" s="1078"/>
      <c r="AN55" s="1094" t="s">
        <v>56</v>
      </c>
      <c r="AO55" s="1094"/>
      <c r="AP55" s="1094"/>
      <c r="AQ55" s="1094"/>
      <c r="AR55" s="1094"/>
      <c r="AS55" s="1094"/>
      <c r="AT55" s="1094"/>
      <c r="AU55" s="1094"/>
      <c r="AV55" s="1094"/>
      <c r="AW55" s="1094"/>
      <c r="AX55" s="1094"/>
      <c r="AY55" s="1094"/>
      <c r="AZ55" s="1094"/>
      <c r="BA55" s="1094"/>
      <c r="BB55" s="1093" t="s">
        <v>547</v>
      </c>
      <c r="BC55" s="1093"/>
      <c r="BD55" s="1093"/>
      <c r="BE55" s="1093"/>
      <c r="BF55" s="1093"/>
      <c r="BG55" s="1093"/>
      <c r="BH55" s="1093"/>
      <c r="BI55" s="1093"/>
      <c r="BJ55" s="1093"/>
      <c r="BK55" s="1093"/>
      <c r="BL55" s="1093"/>
      <c r="BM55" s="1093"/>
      <c r="BN55" s="1093"/>
      <c r="BO55" s="1093"/>
      <c r="BP55" s="1098"/>
      <c r="BQ55" s="1099"/>
      <c r="BR55" s="1099"/>
      <c r="BS55" s="1099"/>
      <c r="BT55" s="1099"/>
      <c r="BU55" s="1099"/>
      <c r="BV55" s="1099"/>
      <c r="BW55" s="1099"/>
      <c r="BX55" s="1099">
        <v>41.5</v>
      </c>
      <c r="BY55" s="1099"/>
      <c r="BZ55" s="1099"/>
      <c r="CA55" s="1099"/>
      <c r="CB55" s="1099"/>
      <c r="CC55" s="1099"/>
      <c r="CD55" s="1099"/>
      <c r="CE55" s="1099"/>
      <c r="CF55" s="1099">
        <v>36.6</v>
      </c>
      <c r="CG55" s="1099"/>
      <c r="CH55" s="1099"/>
      <c r="CI55" s="1099"/>
      <c r="CJ55" s="1099"/>
      <c r="CK55" s="1099"/>
      <c r="CL55" s="1099"/>
      <c r="CM55" s="1099"/>
      <c r="CN55" s="1099">
        <v>37.700000000000003</v>
      </c>
      <c r="CO55" s="1099"/>
      <c r="CP55" s="1099"/>
      <c r="CQ55" s="1099"/>
      <c r="CR55" s="1099"/>
      <c r="CS55" s="1099"/>
      <c r="CT55" s="1099"/>
      <c r="CU55" s="1099"/>
      <c r="CV55" s="1099">
        <v>37.9</v>
      </c>
      <c r="CW55" s="1099"/>
      <c r="CX55" s="1099"/>
      <c r="CY55" s="1099"/>
      <c r="CZ55" s="1099"/>
      <c r="DA55" s="1099"/>
      <c r="DB55" s="1099"/>
      <c r="DC55" s="1099"/>
    </row>
    <row r="56" spans="1:109" ht="13.2">
      <c r="A56" s="1059"/>
      <c r="B56" s="752"/>
      <c r="G56" s="1069"/>
      <c r="H56" s="1069"/>
      <c r="I56" s="1069"/>
      <c r="J56" s="1069"/>
      <c r="K56" s="1078"/>
      <c r="L56" s="1078"/>
      <c r="M56" s="1078"/>
      <c r="N56" s="1078"/>
      <c r="AN56" s="1094"/>
      <c r="AO56" s="1094"/>
      <c r="AP56" s="1094"/>
      <c r="AQ56" s="1094"/>
      <c r="AR56" s="1094"/>
      <c r="AS56" s="1094"/>
      <c r="AT56" s="1094"/>
      <c r="AU56" s="1094"/>
      <c r="AV56" s="1094"/>
      <c r="AW56" s="1094"/>
      <c r="AX56" s="1094"/>
      <c r="AY56" s="1094"/>
      <c r="AZ56" s="1094"/>
      <c r="BA56" s="1094"/>
      <c r="BB56" s="1093"/>
      <c r="BC56" s="1093"/>
      <c r="BD56" s="1093"/>
      <c r="BE56" s="1093"/>
      <c r="BF56" s="1093"/>
      <c r="BG56" s="1093"/>
      <c r="BH56" s="1093"/>
      <c r="BI56" s="1093"/>
      <c r="BJ56" s="1093"/>
      <c r="BK56" s="1093"/>
      <c r="BL56" s="1093"/>
      <c r="BM56" s="1093"/>
      <c r="BN56" s="1093"/>
      <c r="BO56" s="1093"/>
      <c r="BP56" s="1099"/>
      <c r="BQ56" s="1099"/>
      <c r="BR56" s="1099"/>
      <c r="BS56" s="1099"/>
      <c r="BT56" s="1099"/>
      <c r="BU56" s="1099"/>
      <c r="BV56" s="1099"/>
      <c r="BW56" s="1099"/>
      <c r="BX56" s="1099"/>
      <c r="BY56" s="1099"/>
      <c r="BZ56" s="1099"/>
      <c r="CA56" s="1099"/>
      <c r="CB56" s="1099"/>
      <c r="CC56" s="1099"/>
      <c r="CD56" s="1099"/>
      <c r="CE56" s="1099"/>
      <c r="CF56" s="1099"/>
      <c r="CG56" s="1099"/>
      <c r="CH56" s="1099"/>
      <c r="CI56" s="1099"/>
      <c r="CJ56" s="1099"/>
      <c r="CK56" s="1099"/>
      <c r="CL56" s="1099"/>
      <c r="CM56" s="1099"/>
      <c r="CN56" s="1099"/>
      <c r="CO56" s="1099"/>
      <c r="CP56" s="1099"/>
      <c r="CQ56" s="1099"/>
      <c r="CR56" s="1099"/>
      <c r="CS56" s="1099"/>
      <c r="CT56" s="1099"/>
      <c r="CU56" s="1099"/>
      <c r="CV56" s="1099"/>
      <c r="CW56" s="1099"/>
      <c r="CX56" s="1099"/>
      <c r="CY56" s="1099"/>
      <c r="CZ56" s="1099"/>
      <c r="DA56" s="1099"/>
      <c r="DB56" s="1099"/>
      <c r="DC56" s="1099"/>
    </row>
    <row r="57" spans="1:109" s="1059" customFormat="1" ht="13.2">
      <c r="B57" s="1065"/>
      <c r="G57" s="1069"/>
      <c r="H57" s="1069"/>
      <c r="I57" s="1075"/>
      <c r="J57" s="1075"/>
      <c r="K57" s="1078"/>
      <c r="L57" s="1078"/>
      <c r="M57" s="1078"/>
      <c r="N57" s="1078"/>
      <c r="AM57" s="365"/>
      <c r="AN57" s="1094"/>
      <c r="AO57" s="1094"/>
      <c r="AP57" s="1094"/>
      <c r="AQ57" s="1094"/>
      <c r="AR57" s="1094"/>
      <c r="AS57" s="1094"/>
      <c r="AT57" s="1094"/>
      <c r="AU57" s="1094"/>
      <c r="AV57" s="1094"/>
      <c r="AW57" s="1094"/>
      <c r="AX57" s="1094"/>
      <c r="AY57" s="1094"/>
      <c r="AZ57" s="1094"/>
      <c r="BA57" s="1094"/>
      <c r="BB57" s="1093" t="s">
        <v>548</v>
      </c>
      <c r="BC57" s="1093"/>
      <c r="BD57" s="1093"/>
      <c r="BE57" s="1093"/>
      <c r="BF57" s="1093"/>
      <c r="BG57" s="1093"/>
      <c r="BH57" s="1093"/>
      <c r="BI57" s="1093"/>
      <c r="BJ57" s="1093"/>
      <c r="BK57" s="1093"/>
      <c r="BL57" s="1093"/>
      <c r="BM57" s="1093"/>
      <c r="BN57" s="1093"/>
      <c r="BO57" s="1093"/>
      <c r="BP57" s="1098"/>
      <c r="BQ57" s="1099"/>
      <c r="BR57" s="1099"/>
      <c r="BS57" s="1099"/>
      <c r="BT57" s="1099"/>
      <c r="BU57" s="1099"/>
      <c r="BV57" s="1099"/>
      <c r="BW57" s="1099"/>
      <c r="BX57" s="1099">
        <v>56.4</v>
      </c>
      <c r="BY57" s="1099"/>
      <c r="BZ57" s="1099"/>
      <c r="CA57" s="1099"/>
      <c r="CB57" s="1099"/>
      <c r="CC57" s="1099"/>
      <c r="CD57" s="1099"/>
      <c r="CE57" s="1099"/>
      <c r="CF57" s="1099">
        <v>58.8</v>
      </c>
      <c r="CG57" s="1099"/>
      <c r="CH57" s="1099"/>
      <c r="CI57" s="1099"/>
      <c r="CJ57" s="1099"/>
      <c r="CK57" s="1099"/>
      <c r="CL57" s="1099"/>
      <c r="CM57" s="1099"/>
      <c r="CN57" s="1099">
        <v>59.4</v>
      </c>
      <c r="CO57" s="1099"/>
      <c r="CP57" s="1099"/>
      <c r="CQ57" s="1099"/>
      <c r="CR57" s="1099"/>
      <c r="CS57" s="1099"/>
      <c r="CT57" s="1099"/>
      <c r="CU57" s="1099"/>
      <c r="CV57" s="1099">
        <v>59.2</v>
      </c>
      <c r="CW57" s="1099"/>
      <c r="CX57" s="1099"/>
      <c r="CY57" s="1099"/>
      <c r="CZ57" s="1099"/>
      <c r="DA57" s="1099"/>
      <c r="DB57" s="1099"/>
      <c r="DC57" s="1099"/>
      <c r="DD57" s="1104"/>
      <c r="DE57" s="1065"/>
    </row>
    <row r="58" spans="1:109" s="1059" customFormat="1" ht="13.2">
      <c r="A58" s="365"/>
      <c r="B58" s="1065"/>
      <c r="G58" s="1069"/>
      <c r="H58" s="1069"/>
      <c r="I58" s="1075"/>
      <c r="J58" s="1075"/>
      <c r="K58" s="1078"/>
      <c r="L58" s="1078"/>
      <c r="M58" s="1078"/>
      <c r="N58" s="1078"/>
      <c r="AM58" s="365"/>
      <c r="AN58" s="1094"/>
      <c r="AO58" s="1094"/>
      <c r="AP58" s="1094"/>
      <c r="AQ58" s="1094"/>
      <c r="AR58" s="1094"/>
      <c r="AS58" s="1094"/>
      <c r="AT58" s="1094"/>
      <c r="AU58" s="1094"/>
      <c r="AV58" s="1094"/>
      <c r="AW58" s="1094"/>
      <c r="AX58" s="1094"/>
      <c r="AY58" s="1094"/>
      <c r="AZ58" s="1094"/>
      <c r="BA58" s="1094"/>
      <c r="BB58" s="1093"/>
      <c r="BC58" s="1093"/>
      <c r="BD58" s="1093"/>
      <c r="BE58" s="1093"/>
      <c r="BF58" s="1093"/>
      <c r="BG58" s="1093"/>
      <c r="BH58" s="1093"/>
      <c r="BI58" s="1093"/>
      <c r="BJ58" s="1093"/>
      <c r="BK58" s="1093"/>
      <c r="BL58" s="1093"/>
      <c r="BM58" s="1093"/>
      <c r="BN58" s="1093"/>
      <c r="BO58" s="1093"/>
      <c r="BP58" s="1099"/>
      <c r="BQ58" s="1099"/>
      <c r="BR58" s="1099"/>
      <c r="BS58" s="1099"/>
      <c r="BT58" s="1099"/>
      <c r="BU58" s="1099"/>
      <c r="BV58" s="1099"/>
      <c r="BW58" s="1099"/>
      <c r="BX58" s="1099"/>
      <c r="BY58" s="1099"/>
      <c r="BZ58" s="1099"/>
      <c r="CA58" s="1099"/>
      <c r="CB58" s="1099"/>
      <c r="CC58" s="1099"/>
      <c r="CD58" s="1099"/>
      <c r="CE58" s="1099"/>
      <c r="CF58" s="1099"/>
      <c r="CG58" s="1099"/>
      <c r="CH58" s="1099"/>
      <c r="CI58" s="1099"/>
      <c r="CJ58" s="1099"/>
      <c r="CK58" s="1099"/>
      <c r="CL58" s="1099"/>
      <c r="CM58" s="1099"/>
      <c r="CN58" s="1099"/>
      <c r="CO58" s="1099"/>
      <c r="CP58" s="1099"/>
      <c r="CQ58" s="1099"/>
      <c r="CR58" s="1099"/>
      <c r="CS58" s="1099"/>
      <c r="CT58" s="1099"/>
      <c r="CU58" s="1099"/>
      <c r="CV58" s="1099"/>
      <c r="CW58" s="1099"/>
      <c r="CX58" s="1099"/>
      <c r="CY58" s="1099"/>
      <c r="CZ58" s="1099"/>
      <c r="DA58" s="1099"/>
      <c r="DB58" s="1099"/>
      <c r="DC58" s="1099"/>
      <c r="DD58" s="1104"/>
      <c r="DE58" s="1065"/>
    </row>
    <row r="59" spans="1:109" s="1059" customFormat="1" ht="13.2">
      <c r="A59" s="365"/>
      <c r="B59" s="1065"/>
      <c r="K59" s="1079"/>
      <c r="L59" s="1079"/>
      <c r="M59" s="1079"/>
      <c r="N59" s="1079"/>
      <c r="AQ59" s="1079"/>
      <c r="AR59" s="1079"/>
      <c r="AS59" s="1079"/>
      <c r="AT59" s="1079"/>
      <c r="BC59" s="1079"/>
      <c r="BD59" s="1079"/>
      <c r="BE59" s="1079"/>
      <c r="BF59" s="1079"/>
      <c r="BO59" s="1079"/>
      <c r="BP59" s="1079"/>
      <c r="BQ59" s="1079"/>
      <c r="BR59" s="1079"/>
      <c r="CA59" s="1079"/>
      <c r="CB59" s="1079"/>
      <c r="CC59" s="1079"/>
      <c r="CD59" s="1079"/>
      <c r="CM59" s="1079"/>
      <c r="CN59" s="1079"/>
      <c r="CO59" s="1079"/>
      <c r="CP59" s="1079"/>
      <c r="CY59" s="1079"/>
      <c r="CZ59" s="1079"/>
      <c r="DA59" s="1079"/>
      <c r="DB59" s="1079"/>
      <c r="DC59" s="1079"/>
      <c r="DD59" s="1104"/>
      <c r="DE59" s="1065"/>
    </row>
    <row r="60" spans="1:109" s="1059" customFormat="1" ht="13.2">
      <c r="A60" s="365"/>
      <c r="B60" s="1065"/>
      <c r="K60" s="1079"/>
      <c r="L60" s="1079"/>
      <c r="M60" s="1079"/>
      <c r="N60" s="1079"/>
      <c r="AQ60" s="1079"/>
      <c r="AR60" s="1079"/>
      <c r="AS60" s="1079"/>
      <c r="AT60" s="1079"/>
      <c r="BC60" s="1079"/>
      <c r="BD60" s="1079"/>
      <c r="BE60" s="1079"/>
      <c r="BF60" s="1079"/>
      <c r="BO60" s="1079"/>
      <c r="BP60" s="1079"/>
      <c r="BQ60" s="1079"/>
      <c r="BR60" s="1079"/>
      <c r="CA60" s="1079"/>
      <c r="CB60" s="1079"/>
      <c r="CC60" s="1079"/>
      <c r="CD60" s="1079"/>
      <c r="CM60" s="1079"/>
      <c r="CN60" s="1079"/>
      <c r="CO60" s="1079"/>
      <c r="CP60" s="1079"/>
      <c r="CY60" s="1079"/>
      <c r="CZ60" s="1079"/>
      <c r="DA60" s="1079"/>
      <c r="DB60" s="1079"/>
      <c r="DC60" s="1079"/>
      <c r="DD60" s="1104"/>
      <c r="DE60" s="1065"/>
    </row>
    <row r="61" spans="1:109" s="1059" customFormat="1" ht="13.2">
      <c r="A61" s="365"/>
      <c r="B61" s="1066"/>
      <c r="C61" s="1067"/>
      <c r="D61" s="1067"/>
      <c r="E61" s="1067"/>
      <c r="F61" s="1067"/>
      <c r="G61" s="1067"/>
      <c r="H61" s="1067"/>
      <c r="I61" s="1067"/>
      <c r="J61" s="1067"/>
      <c r="K61" s="1067"/>
      <c r="L61" s="1067"/>
      <c r="M61" s="1086"/>
      <c r="N61" s="1086"/>
      <c r="O61" s="1067"/>
      <c r="P61" s="1067"/>
      <c r="Q61" s="1067"/>
      <c r="R61" s="1067"/>
      <c r="S61" s="1067"/>
      <c r="T61" s="1067"/>
      <c r="U61" s="1067"/>
      <c r="V61" s="1067"/>
      <c r="W61" s="1067"/>
      <c r="X61" s="1067"/>
      <c r="Y61" s="1067"/>
      <c r="Z61" s="1067"/>
      <c r="AA61" s="1067"/>
      <c r="AB61" s="1067"/>
      <c r="AC61" s="1067"/>
      <c r="AD61" s="1067"/>
      <c r="AE61" s="1067"/>
      <c r="AF61" s="1067"/>
      <c r="AG61" s="1067"/>
      <c r="AH61" s="1067"/>
      <c r="AI61" s="1067"/>
      <c r="AJ61" s="1067"/>
      <c r="AK61" s="1067"/>
      <c r="AL61" s="1067"/>
      <c r="AM61" s="1067"/>
      <c r="AN61" s="1067"/>
      <c r="AO61" s="1067"/>
      <c r="AP61" s="1067"/>
      <c r="AQ61" s="1067"/>
      <c r="AR61" s="1067"/>
      <c r="AS61" s="1086"/>
      <c r="AT61" s="1086"/>
      <c r="AU61" s="1067"/>
      <c r="AV61" s="1067"/>
      <c r="AW61" s="1067"/>
      <c r="AX61" s="1067"/>
      <c r="AY61" s="1067"/>
      <c r="AZ61" s="1067"/>
      <c r="BA61" s="1067"/>
      <c r="BB61" s="1067"/>
      <c r="BC61" s="1067"/>
      <c r="BD61" s="1067"/>
      <c r="BE61" s="1086"/>
      <c r="BF61" s="1086"/>
      <c r="BG61" s="1067"/>
      <c r="BH61" s="1067"/>
      <c r="BI61" s="1067"/>
      <c r="BJ61" s="1067"/>
      <c r="BK61" s="1067"/>
      <c r="BL61" s="1067"/>
      <c r="BM61" s="1067"/>
      <c r="BN61" s="1067"/>
      <c r="BO61" s="1067"/>
      <c r="BP61" s="1067"/>
      <c r="BQ61" s="1086"/>
      <c r="BR61" s="1086"/>
      <c r="BS61" s="1067"/>
      <c r="BT61" s="1067"/>
      <c r="BU61" s="1067"/>
      <c r="BV61" s="1067"/>
      <c r="BW61" s="1067"/>
      <c r="BX61" s="1067"/>
      <c r="BY61" s="1067"/>
      <c r="BZ61" s="1067"/>
      <c r="CA61" s="1067"/>
      <c r="CB61" s="1067"/>
      <c r="CC61" s="1086"/>
      <c r="CD61" s="1086"/>
      <c r="CE61" s="1067"/>
      <c r="CF61" s="1067"/>
      <c r="CG61" s="1067"/>
      <c r="CH61" s="1067"/>
      <c r="CI61" s="1067"/>
      <c r="CJ61" s="1067"/>
      <c r="CK61" s="1067"/>
      <c r="CL61" s="1067"/>
      <c r="CM61" s="1067"/>
      <c r="CN61" s="1067"/>
      <c r="CO61" s="1086"/>
      <c r="CP61" s="1086"/>
      <c r="CQ61" s="1067"/>
      <c r="CR61" s="1067"/>
      <c r="CS61" s="1067"/>
      <c r="CT61" s="1067"/>
      <c r="CU61" s="1067"/>
      <c r="CV61" s="1067"/>
      <c r="CW61" s="1067"/>
      <c r="CX61" s="1067"/>
      <c r="CY61" s="1067"/>
      <c r="CZ61" s="1067"/>
      <c r="DA61" s="1086"/>
      <c r="DB61" s="1086"/>
      <c r="DC61" s="1086"/>
      <c r="DD61" s="1105"/>
      <c r="DE61" s="1065"/>
    </row>
    <row r="62" spans="1:109" ht="13.2">
      <c r="B62" s="1064"/>
      <c r="C62" s="1064"/>
      <c r="D62" s="1064"/>
      <c r="E62" s="1064"/>
      <c r="F62" s="1064"/>
      <c r="G62" s="1064"/>
      <c r="H62" s="1064"/>
      <c r="I62" s="1064"/>
      <c r="J62" s="1064"/>
      <c r="K62" s="1064"/>
      <c r="L62" s="1064"/>
      <c r="M62" s="1064"/>
      <c r="N62" s="1064"/>
      <c r="O62" s="1064"/>
      <c r="P62" s="1064"/>
      <c r="Q62" s="1064"/>
      <c r="R62" s="1064"/>
      <c r="S62" s="1064"/>
      <c r="T62" s="1064"/>
      <c r="U62" s="1064"/>
      <c r="V62" s="1064"/>
      <c r="W62" s="1064"/>
      <c r="X62" s="1064"/>
      <c r="Y62" s="1064"/>
      <c r="Z62" s="1064"/>
      <c r="AA62" s="1064"/>
      <c r="AB62" s="1064"/>
      <c r="AC62" s="1064"/>
      <c r="AD62" s="1064"/>
      <c r="AE62" s="1064"/>
      <c r="AF62" s="1064"/>
      <c r="AG62" s="1064"/>
      <c r="AH62" s="1064"/>
      <c r="AI62" s="1064"/>
      <c r="AJ62" s="1064"/>
      <c r="AK62" s="1064"/>
      <c r="AL62" s="1064"/>
      <c r="AM62" s="1064"/>
      <c r="AN62" s="1064"/>
      <c r="AO62" s="1064"/>
      <c r="AP62" s="1064"/>
      <c r="AQ62" s="1064"/>
      <c r="AR62" s="1064"/>
      <c r="AS62" s="1064"/>
      <c r="AT62" s="1064"/>
      <c r="AU62" s="1064"/>
      <c r="AV62" s="1064"/>
      <c r="AW62" s="1064"/>
      <c r="AX62" s="1064"/>
      <c r="AY62" s="1064"/>
      <c r="AZ62" s="1064"/>
      <c r="BA62" s="1064"/>
      <c r="BB62" s="1064"/>
      <c r="BC62" s="1064"/>
      <c r="BD62" s="1064"/>
      <c r="BE62" s="1064"/>
      <c r="BF62" s="1064"/>
      <c r="BG62" s="1064"/>
      <c r="BH62" s="1064"/>
      <c r="BI62" s="1064"/>
      <c r="BJ62" s="1064"/>
      <c r="BK62" s="1064"/>
      <c r="BL62" s="1064"/>
      <c r="BM62" s="1064"/>
      <c r="BN62" s="1064"/>
      <c r="BO62" s="1064"/>
      <c r="BP62" s="1064"/>
      <c r="BQ62" s="1064"/>
      <c r="BR62" s="1064"/>
      <c r="BS62" s="1064"/>
      <c r="BT62" s="1064"/>
      <c r="BU62" s="1064"/>
      <c r="BV62" s="1064"/>
      <c r="BW62" s="1064"/>
      <c r="BX62" s="1064"/>
      <c r="BY62" s="1064"/>
      <c r="BZ62" s="1064"/>
      <c r="CA62" s="1064"/>
      <c r="CB62" s="1064"/>
      <c r="CC62" s="1064"/>
      <c r="CD62" s="1064"/>
      <c r="CE62" s="1064"/>
      <c r="CF62" s="1064"/>
      <c r="CG62" s="1064"/>
      <c r="CH62" s="1064"/>
      <c r="CI62" s="1064"/>
      <c r="CJ62" s="1064"/>
      <c r="CK62" s="1064"/>
      <c r="CL62" s="1064"/>
      <c r="CM62" s="1064"/>
      <c r="CN62" s="1064"/>
      <c r="CO62" s="1064"/>
      <c r="CP62" s="1064"/>
      <c r="CQ62" s="1064"/>
      <c r="CR62" s="1064"/>
      <c r="CS62" s="1064"/>
      <c r="CT62" s="1064"/>
      <c r="CU62" s="1064"/>
      <c r="CV62" s="1064"/>
      <c r="CW62" s="1064"/>
      <c r="CX62" s="1064"/>
      <c r="CY62" s="1064"/>
      <c r="CZ62" s="1064"/>
      <c r="DA62" s="1064"/>
      <c r="DB62" s="1064"/>
      <c r="DC62" s="1064"/>
      <c r="DD62" s="1064"/>
      <c r="DE62" s="763"/>
    </row>
    <row r="63" spans="1:109" ht="16.2">
      <c r="B63" s="761" t="s">
        <v>330</v>
      </c>
    </row>
    <row r="64" spans="1:109" ht="13.2">
      <c r="B64" s="752"/>
      <c r="G64" s="1068"/>
      <c r="N64" s="1088"/>
      <c r="AM64" s="1068"/>
      <c r="AN64" s="1068" t="s">
        <v>545</v>
      </c>
      <c r="AP64" s="1059"/>
      <c r="AQ64" s="1059"/>
      <c r="AR64" s="1059"/>
      <c r="AY64" s="1068"/>
      <c r="BA64" s="1059"/>
      <c r="BB64" s="1059"/>
      <c r="BC64" s="1059"/>
      <c r="BK64" s="1068"/>
      <c r="BM64" s="1059"/>
      <c r="BN64" s="1059"/>
      <c r="BO64" s="1059"/>
      <c r="BW64" s="1068"/>
      <c r="BY64" s="1059"/>
      <c r="BZ64" s="1059"/>
      <c r="CA64" s="1059"/>
      <c r="CI64" s="1068"/>
      <c r="CK64" s="1059"/>
      <c r="CL64" s="1059"/>
      <c r="CM64" s="1059"/>
      <c r="CU64" s="1068"/>
      <c r="CW64" s="1059"/>
      <c r="CX64" s="1059"/>
      <c r="CY64" s="1059"/>
    </row>
    <row r="65" spans="2:107" ht="13.2">
      <c r="B65" s="752"/>
      <c r="AN65" s="1089" t="s">
        <v>549</v>
      </c>
      <c r="AO65" s="1095"/>
      <c r="AP65" s="1095"/>
      <c r="AQ65" s="1095"/>
      <c r="AR65" s="1095"/>
      <c r="AS65" s="1095"/>
      <c r="AT65" s="1095"/>
      <c r="AU65" s="1095"/>
      <c r="AV65" s="1095"/>
      <c r="AW65" s="1095"/>
      <c r="AX65" s="1095"/>
      <c r="AY65" s="1095"/>
      <c r="AZ65" s="1095"/>
      <c r="BA65" s="1095"/>
      <c r="BB65" s="1095"/>
      <c r="BC65" s="1095"/>
      <c r="BD65" s="1095"/>
      <c r="BE65" s="1095"/>
      <c r="BF65" s="1095"/>
      <c r="BG65" s="1095"/>
      <c r="BH65" s="1095"/>
      <c r="BI65" s="1095"/>
      <c r="BJ65" s="1095"/>
      <c r="BK65" s="1095"/>
      <c r="BL65" s="1095"/>
      <c r="BM65" s="1095"/>
      <c r="BN65" s="1095"/>
      <c r="BO65" s="1095"/>
      <c r="BP65" s="1095"/>
      <c r="BQ65" s="1095"/>
      <c r="BR65" s="1095"/>
      <c r="BS65" s="1095"/>
      <c r="BT65" s="1095"/>
      <c r="BU65" s="1095"/>
      <c r="BV65" s="1095"/>
      <c r="BW65" s="1095"/>
      <c r="BX65" s="1095"/>
      <c r="BY65" s="1095"/>
      <c r="BZ65" s="1095"/>
      <c r="CA65" s="1095"/>
      <c r="CB65" s="1095"/>
      <c r="CC65" s="1095"/>
      <c r="CD65" s="1095"/>
      <c r="CE65" s="1095"/>
      <c r="CF65" s="1095"/>
      <c r="CG65" s="1095"/>
      <c r="CH65" s="1095"/>
      <c r="CI65" s="1095"/>
      <c r="CJ65" s="1095"/>
      <c r="CK65" s="1095"/>
      <c r="CL65" s="1095"/>
      <c r="CM65" s="1095"/>
      <c r="CN65" s="1095"/>
      <c r="CO65" s="1095"/>
      <c r="CP65" s="1095"/>
      <c r="CQ65" s="1095"/>
      <c r="CR65" s="1095"/>
      <c r="CS65" s="1095"/>
      <c r="CT65" s="1095"/>
      <c r="CU65" s="1095"/>
      <c r="CV65" s="1095"/>
      <c r="CW65" s="1095"/>
      <c r="CX65" s="1095"/>
      <c r="CY65" s="1095"/>
      <c r="CZ65" s="1095"/>
      <c r="DA65" s="1095"/>
      <c r="DB65" s="1095"/>
      <c r="DC65" s="1100"/>
    </row>
    <row r="66" spans="2:107" ht="13.2">
      <c r="B66" s="752"/>
      <c r="AN66" s="1090"/>
      <c r="AO66" s="1096"/>
      <c r="AP66" s="1096"/>
      <c r="AQ66" s="1096"/>
      <c r="AR66" s="1096"/>
      <c r="AS66" s="1096"/>
      <c r="AT66" s="1096"/>
      <c r="AU66" s="1096"/>
      <c r="AV66" s="1096"/>
      <c r="AW66" s="1096"/>
      <c r="AX66" s="1096"/>
      <c r="AY66" s="1096"/>
      <c r="AZ66" s="1096"/>
      <c r="BA66" s="1096"/>
      <c r="BB66" s="1096"/>
      <c r="BC66" s="1096"/>
      <c r="BD66" s="1096"/>
      <c r="BE66" s="1096"/>
      <c r="BF66" s="1096"/>
      <c r="BG66" s="1096"/>
      <c r="BH66" s="1096"/>
      <c r="BI66" s="1096"/>
      <c r="BJ66" s="1096"/>
      <c r="BK66" s="1096"/>
      <c r="BL66" s="1096"/>
      <c r="BM66" s="1096"/>
      <c r="BN66" s="1096"/>
      <c r="BO66" s="1096"/>
      <c r="BP66" s="1096"/>
      <c r="BQ66" s="1096"/>
      <c r="BR66" s="1096"/>
      <c r="BS66" s="1096"/>
      <c r="BT66" s="1096"/>
      <c r="BU66" s="1096"/>
      <c r="BV66" s="1096"/>
      <c r="BW66" s="1096"/>
      <c r="BX66" s="1096"/>
      <c r="BY66" s="1096"/>
      <c r="BZ66" s="1096"/>
      <c r="CA66" s="1096"/>
      <c r="CB66" s="1096"/>
      <c r="CC66" s="1096"/>
      <c r="CD66" s="1096"/>
      <c r="CE66" s="1096"/>
      <c r="CF66" s="1096"/>
      <c r="CG66" s="1096"/>
      <c r="CH66" s="1096"/>
      <c r="CI66" s="1096"/>
      <c r="CJ66" s="1096"/>
      <c r="CK66" s="1096"/>
      <c r="CL66" s="1096"/>
      <c r="CM66" s="1096"/>
      <c r="CN66" s="1096"/>
      <c r="CO66" s="1096"/>
      <c r="CP66" s="1096"/>
      <c r="CQ66" s="1096"/>
      <c r="CR66" s="1096"/>
      <c r="CS66" s="1096"/>
      <c r="CT66" s="1096"/>
      <c r="CU66" s="1096"/>
      <c r="CV66" s="1096"/>
      <c r="CW66" s="1096"/>
      <c r="CX66" s="1096"/>
      <c r="CY66" s="1096"/>
      <c r="CZ66" s="1096"/>
      <c r="DA66" s="1096"/>
      <c r="DB66" s="1096"/>
      <c r="DC66" s="1101"/>
    </row>
    <row r="67" spans="2:107" ht="13.2">
      <c r="B67" s="752"/>
      <c r="AN67" s="1090"/>
      <c r="AO67" s="1096"/>
      <c r="AP67" s="1096"/>
      <c r="AQ67" s="1096"/>
      <c r="AR67" s="1096"/>
      <c r="AS67" s="1096"/>
      <c r="AT67" s="1096"/>
      <c r="AU67" s="1096"/>
      <c r="AV67" s="1096"/>
      <c r="AW67" s="1096"/>
      <c r="AX67" s="1096"/>
      <c r="AY67" s="1096"/>
      <c r="AZ67" s="1096"/>
      <c r="BA67" s="1096"/>
      <c r="BB67" s="1096"/>
      <c r="BC67" s="1096"/>
      <c r="BD67" s="1096"/>
      <c r="BE67" s="1096"/>
      <c r="BF67" s="1096"/>
      <c r="BG67" s="1096"/>
      <c r="BH67" s="1096"/>
      <c r="BI67" s="1096"/>
      <c r="BJ67" s="1096"/>
      <c r="BK67" s="1096"/>
      <c r="BL67" s="1096"/>
      <c r="BM67" s="1096"/>
      <c r="BN67" s="1096"/>
      <c r="BO67" s="1096"/>
      <c r="BP67" s="1096"/>
      <c r="BQ67" s="1096"/>
      <c r="BR67" s="1096"/>
      <c r="BS67" s="1096"/>
      <c r="BT67" s="1096"/>
      <c r="BU67" s="1096"/>
      <c r="BV67" s="1096"/>
      <c r="BW67" s="1096"/>
      <c r="BX67" s="1096"/>
      <c r="BY67" s="1096"/>
      <c r="BZ67" s="1096"/>
      <c r="CA67" s="1096"/>
      <c r="CB67" s="1096"/>
      <c r="CC67" s="1096"/>
      <c r="CD67" s="1096"/>
      <c r="CE67" s="1096"/>
      <c r="CF67" s="1096"/>
      <c r="CG67" s="1096"/>
      <c r="CH67" s="1096"/>
      <c r="CI67" s="1096"/>
      <c r="CJ67" s="1096"/>
      <c r="CK67" s="1096"/>
      <c r="CL67" s="1096"/>
      <c r="CM67" s="1096"/>
      <c r="CN67" s="1096"/>
      <c r="CO67" s="1096"/>
      <c r="CP67" s="1096"/>
      <c r="CQ67" s="1096"/>
      <c r="CR67" s="1096"/>
      <c r="CS67" s="1096"/>
      <c r="CT67" s="1096"/>
      <c r="CU67" s="1096"/>
      <c r="CV67" s="1096"/>
      <c r="CW67" s="1096"/>
      <c r="CX67" s="1096"/>
      <c r="CY67" s="1096"/>
      <c r="CZ67" s="1096"/>
      <c r="DA67" s="1096"/>
      <c r="DB67" s="1096"/>
      <c r="DC67" s="1101"/>
    </row>
    <row r="68" spans="2:107" ht="13.2">
      <c r="B68" s="752"/>
      <c r="AN68" s="1090"/>
      <c r="AO68" s="1096"/>
      <c r="AP68" s="1096"/>
      <c r="AQ68" s="1096"/>
      <c r="AR68" s="1096"/>
      <c r="AS68" s="1096"/>
      <c r="AT68" s="1096"/>
      <c r="AU68" s="1096"/>
      <c r="AV68" s="1096"/>
      <c r="AW68" s="1096"/>
      <c r="AX68" s="1096"/>
      <c r="AY68" s="1096"/>
      <c r="AZ68" s="1096"/>
      <c r="BA68" s="1096"/>
      <c r="BB68" s="1096"/>
      <c r="BC68" s="1096"/>
      <c r="BD68" s="1096"/>
      <c r="BE68" s="1096"/>
      <c r="BF68" s="1096"/>
      <c r="BG68" s="1096"/>
      <c r="BH68" s="1096"/>
      <c r="BI68" s="1096"/>
      <c r="BJ68" s="1096"/>
      <c r="BK68" s="1096"/>
      <c r="BL68" s="1096"/>
      <c r="BM68" s="1096"/>
      <c r="BN68" s="1096"/>
      <c r="BO68" s="1096"/>
      <c r="BP68" s="1096"/>
      <c r="BQ68" s="1096"/>
      <c r="BR68" s="1096"/>
      <c r="BS68" s="1096"/>
      <c r="BT68" s="1096"/>
      <c r="BU68" s="1096"/>
      <c r="BV68" s="1096"/>
      <c r="BW68" s="1096"/>
      <c r="BX68" s="1096"/>
      <c r="BY68" s="1096"/>
      <c r="BZ68" s="1096"/>
      <c r="CA68" s="1096"/>
      <c r="CB68" s="1096"/>
      <c r="CC68" s="1096"/>
      <c r="CD68" s="1096"/>
      <c r="CE68" s="1096"/>
      <c r="CF68" s="1096"/>
      <c r="CG68" s="1096"/>
      <c r="CH68" s="1096"/>
      <c r="CI68" s="1096"/>
      <c r="CJ68" s="1096"/>
      <c r="CK68" s="1096"/>
      <c r="CL68" s="1096"/>
      <c r="CM68" s="1096"/>
      <c r="CN68" s="1096"/>
      <c r="CO68" s="1096"/>
      <c r="CP68" s="1096"/>
      <c r="CQ68" s="1096"/>
      <c r="CR68" s="1096"/>
      <c r="CS68" s="1096"/>
      <c r="CT68" s="1096"/>
      <c r="CU68" s="1096"/>
      <c r="CV68" s="1096"/>
      <c r="CW68" s="1096"/>
      <c r="CX68" s="1096"/>
      <c r="CY68" s="1096"/>
      <c r="CZ68" s="1096"/>
      <c r="DA68" s="1096"/>
      <c r="DB68" s="1096"/>
      <c r="DC68" s="1101"/>
    </row>
    <row r="69" spans="2:107" ht="13.2">
      <c r="B69" s="752"/>
      <c r="AN69" s="1091"/>
      <c r="AO69" s="1097"/>
      <c r="AP69" s="1097"/>
      <c r="AQ69" s="1097"/>
      <c r="AR69" s="1097"/>
      <c r="AS69" s="1097"/>
      <c r="AT69" s="1097"/>
      <c r="AU69" s="1097"/>
      <c r="AV69" s="1097"/>
      <c r="AW69" s="1097"/>
      <c r="AX69" s="1097"/>
      <c r="AY69" s="1097"/>
      <c r="AZ69" s="1097"/>
      <c r="BA69" s="1097"/>
      <c r="BB69" s="1097"/>
      <c r="BC69" s="1097"/>
      <c r="BD69" s="1097"/>
      <c r="BE69" s="1097"/>
      <c r="BF69" s="1097"/>
      <c r="BG69" s="1097"/>
      <c r="BH69" s="1097"/>
      <c r="BI69" s="1097"/>
      <c r="BJ69" s="1097"/>
      <c r="BK69" s="1097"/>
      <c r="BL69" s="1097"/>
      <c r="BM69" s="1097"/>
      <c r="BN69" s="1097"/>
      <c r="BO69" s="1097"/>
      <c r="BP69" s="1097"/>
      <c r="BQ69" s="1097"/>
      <c r="BR69" s="1097"/>
      <c r="BS69" s="1097"/>
      <c r="BT69" s="1097"/>
      <c r="BU69" s="1097"/>
      <c r="BV69" s="1097"/>
      <c r="BW69" s="1097"/>
      <c r="BX69" s="1097"/>
      <c r="BY69" s="1097"/>
      <c r="BZ69" s="1097"/>
      <c r="CA69" s="1097"/>
      <c r="CB69" s="1097"/>
      <c r="CC69" s="1097"/>
      <c r="CD69" s="1097"/>
      <c r="CE69" s="1097"/>
      <c r="CF69" s="1097"/>
      <c r="CG69" s="1097"/>
      <c r="CH69" s="1097"/>
      <c r="CI69" s="1097"/>
      <c r="CJ69" s="1097"/>
      <c r="CK69" s="1097"/>
      <c r="CL69" s="1097"/>
      <c r="CM69" s="1097"/>
      <c r="CN69" s="1097"/>
      <c r="CO69" s="1097"/>
      <c r="CP69" s="1097"/>
      <c r="CQ69" s="1097"/>
      <c r="CR69" s="1097"/>
      <c r="CS69" s="1097"/>
      <c r="CT69" s="1097"/>
      <c r="CU69" s="1097"/>
      <c r="CV69" s="1097"/>
      <c r="CW69" s="1097"/>
      <c r="CX69" s="1097"/>
      <c r="CY69" s="1097"/>
      <c r="CZ69" s="1097"/>
      <c r="DA69" s="1097"/>
      <c r="DB69" s="1097"/>
      <c r="DC69" s="1102"/>
    </row>
    <row r="70" spans="2:107" ht="13.2">
      <c r="B70" s="752"/>
      <c r="H70" s="1073"/>
      <c r="I70" s="1073"/>
      <c r="J70" s="1076"/>
      <c r="K70" s="1076"/>
      <c r="L70" s="1084"/>
      <c r="M70" s="1076"/>
      <c r="N70" s="1084"/>
      <c r="AN70" s="1072"/>
      <c r="AO70" s="1072"/>
      <c r="AP70" s="1072"/>
      <c r="AZ70" s="1072"/>
      <c r="BA70" s="1072"/>
      <c r="BB70" s="1072"/>
      <c r="BL70" s="1072"/>
      <c r="BM70" s="1072"/>
      <c r="BN70" s="1072"/>
      <c r="BX70" s="1072"/>
      <c r="BY70" s="1072"/>
      <c r="BZ70" s="1072"/>
      <c r="CJ70" s="1072"/>
      <c r="CK70" s="1072"/>
      <c r="CL70" s="1072"/>
      <c r="CV70" s="1072"/>
      <c r="CW70" s="1072"/>
      <c r="CX70" s="1072"/>
    </row>
    <row r="71" spans="2:107" ht="13.2">
      <c r="B71" s="752"/>
      <c r="G71" s="1071"/>
      <c r="I71" s="1075"/>
      <c r="J71" s="1076"/>
      <c r="K71" s="1076"/>
      <c r="L71" s="1084"/>
      <c r="M71" s="1076"/>
      <c r="N71" s="1084"/>
      <c r="AM71" s="1071"/>
      <c r="AN71" s="365" t="s">
        <v>169</v>
      </c>
    </row>
    <row r="72" spans="2:107" ht="13.2">
      <c r="B72" s="752"/>
      <c r="G72" s="1069"/>
      <c r="H72" s="1069"/>
      <c r="I72" s="1069"/>
      <c r="J72" s="1069"/>
      <c r="K72" s="1077"/>
      <c r="L72" s="1077"/>
      <c r="M72" s="1085"/>
      <c r="N72" s="1085"/>
      <c r="AN72" s="1092"/>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94" t="s">
        <v>527</v>
      </c>
      <c r="BQ72" s="1094"/>
      <c r="BR72" s="1094"/>
      <c r="BS72" s="1094"/>
      <c r="BT72" s="1094"/>
      <c r="BU72" s="1094"/>
      <c r="BV72" s="1094"/>
      <c r="BW72" s="1094"/>
      <c r="BX72" s="1094" t="s">
        <v>380</v>
      </c>
      <c r="BY72" s="1094"/>
      <c r="BZ72" s="1094"/>
      <c r="CA72" s="1094"/>
      <c r="CB72" s="1094"/>
      <c r="CC72" s="1094"/>
      <c r="CD72" s="1094"/>
      <c r="CE72" s="1094"/>
      <c r="CF72" s="1094" t="s">
        <v>528</v>
      </c>
      <c r="CG72" s="1094"/>
      <c r="CH72" s="1094"/>
      <c r="CI72" s="1094"/>
      <c r="CJ72" s="1094"/>
      <c r="CK72" s="1094"/>
      <c r="CL72" s="1094"/>
      <c r="CM72" s="1094"/>
      <c r="CN72" s="1094" t="s">
        <v>444</v>
      </c>
      <c r="CO72" s="1094"/>
      <c r="CP72" s="1094"/>
      <c r="CQ72" s="1094"/>
      <c r="CR72" s="1094"/>
      <c r="CS72" s="1094"/>
      <c r="CT72" s="1094"/>
      <c r="CU72" s="1094"/>
      <c r="CV72" s="1094" t="s">
        <v>529</v>
      </c>
      <c r="CW72" s="1094"/>
      <c r="CX72" s="1094"/>
      <c r="CY72" s="1094"/>
      <c r="CZ72" s="1094"/>
      <c r="DA72" s="1094"/>
      <c r="DB72" s="1094"/>
      <c r="DC72" s="1094"/>
    </row>
    <row r="73" spans="2:107" ht="13.2">
      <c r="B73" s="752"/>
      <c r="G73" s="1070"/>
      <c r="H73" s="1070"/>
      <c r="I73" s="1070"/>
      <c r="J73" s="1070"/>
      <c r="K73" s="1080"/>
      <c r="L73" s="1080"/>
      <c r="M73" s="1080"/>
      <c r="N73" s="1080"/>
      <c r="AM73" s="1072"/>
      <c r="AN73" s="1093" t="s">
        <v>546</v>
      </c>
      <c r="AO73" s="1093"/>
      <c r="AP73" s="1093"/>
      <c r="AQ73" s="1093"/>
      <c r="AR73" s="1093"/>
      <c r="AS73" s="1093"/>
      <c r="AT73" s="1093"/>
      <c r="AU73" s="1093"/>
      <c r="AV73" s="1093"/>
      <c r="AW73" s="1093"/>
      <c r="AX73" s="1093"/>
      <c r="AY73" s="1093"/>
      <c r="AZ73" s="1093"/>
      <c r="BA73" s="1093"/>
      <c r="BB73" s="1093" t="s">
        <v>547</v>
      </c>
      <c r="BC73" s="1093"/>
      <c r="BD73" s="1093"/>
      <c r="BE73" s="1093"/>
      <c r="BF73" s="1093"/>
      <c r="BG73" s="1093"/>
      <c r="BH73" s="1093"/>
      <c r="BI73" s="1093"/>
      <c r="BJ73" s="1093"/>
      <c r="BK73" s="1093"/>
      <c r="BL73" s="1093"/>
      <c r="BM73" s="1093"/>
      <c r="BN73" s="1093"/>
      <c r="BO73" s="1093"/>
      <c r="BP73" s="1099">
        <v>59.8</v>
      </c>
      <c r="BQ73" s="1099"/>
      <c r="BR73" s="1099"/>
      <c r="BS73" s="1099"/>
      <c r="BT73" s="1099"/>
      <c r="BU73" s="1099"/>
      <c r="BV73" s="1099"/>
      <c r="BW73" s="1099"/>
      <c r="BX73" s="1099">
        <v>57.6</v>
      </c>
      <c r="BY73" s="1099"/>
      <c r="BZ73" s="1099"/>
      <c r="CA73" s="1099"/>
      <c r="CB73" s="1099"/>
      <c r="CC73" s="1099"/>
      <c r="CD73" s="1099"/>
      <c r="CE73" s="1099"/>
      <c r="CF73" s="1099">
        <v>56.9</v>
      </c>
      <c r="CG73" s="1099"/>
      <c r="CH73" s="1099"/>
      <c r="CI73" s="1099"/>
      <c r="CJ73" s="1099"/>
      <c r="CK73" s="1099"/>
      <c r="CL73" s="1099"/>
      <c r="CM73" s="1099"/>
      <c r="CN73" s="1099">
        <v>61.1</v>
      </c>
      <c r="CO73" s="1099"/>
      <c r="CP73" s="1099"/>
      <c r="CQ73" s="1099"/>
      <c r="CR73" s="1099"/>
      <c r="CS73" s="1099"/>
      <c r="CT73" s="1099"/>
      <c r="CU73" s="1099"/>
      <c r="CV73" s="1099">
        <v>58.4</v>
      </c>
      <c r="CW73" s="1099"/>
      <c r="CX73" s="1099"/>
      <c r="CY73" s="1099"/>
      <c r="CZ73" s="1099"/>
      <c r="DA73" s="1099"/>
      <c r="DB73" s="1099"/>
      <c r="DC73" s="1099"/>
    </row>
    <row r="74" spans="2:107" ht="13.2">
      <c r="B74" s="752"/>
      <c r="G74" s="1070"/>
      <c r="H74" s="1070"/>
      <c r="I74" s="1070"/>
      <c r="J74" s="1070"/>
      <c r="K74" s="1080"/>
      <c r="L74" s="1080"/>
      <c r="M74" s="1080"/>
      <c r="N74" s="1080"/>
      <c r="AM74" s="1072"/>
      <c r="AN74" s="1093"/>
      <c r="AO74" s="1093"/>
      <c r="AP74" s="1093"/>
      <c r="AQ74" s="1093"/>
      <c r="AR74" s="1093"/>
      <c r="AS74" s="1093"/>
      <c r="AT74" s="1093"/>
      <c r="AU74" s="1093"/>
      <c r="AV74" s="1093"/>
      <c r="AW74" s="1093"/>
      <c r="AX74" s="1093"/>
      <c r="AY74" s="1093"/>
      <c r="AZ74" s="1093"/>
      <c r="BA74" s="1093"/>
      <c r="BB74" s="1093"/>
      <c r="BC74" s="1093"/>
      <c r="BD74" s="1093"/>
      <c r="BE74" s="1093"/>
      <c r="BF74" s="1093"/>
      <c r="BG74" s="1093"/>
      <c r="BH74" s="1093"/>
      <c r="BI74" s="1093"/>
      <c r="BJ74" s="1093"/>
      <c r="BK74" s="1093"/>
      <c r="BL74" s="1093"/>
      <c r="BM74" s="1093"/>
      <c r="BN74" s="1093"/>
      <c r="BO74" s="1093"/>
      <c r="BP74" s="1099"/>
      <c r="BQ74" s="1099"/>
      <c r="BR74" s="1099"/>
      <c r="BS74" s="1099"/>
      <c r="BT74" s="1099"/>
      <c r="BU74" s="1099"/>
      <c r="BV74" s="1099"/>
      <c r="BW74" s="1099"/>
      <c r="BX74" s="1099"/>
      <c r="BY74" s="1099"/>
      <c r="BZ74" s="1099"/>
      <c r="CA74" s="1099"/>
      <c r="CB74" s="1099"/>
      <c r="CC74" s="1099"/>
      <c r="CD74" s="1099"/>
      <c r="CE74" s="1099"/>
      <c r="CF74" s="1099"/>
      <c r="CG74" s="1099"/>
      <c r="CH74" s="1099"/>
      <c r="CI74" s="1099"/>
      <c r="CJ74" s="1099"/>
      <c r="CK74" s="1099"/>
      <c r="CL74" s="1099"/>
      <c r="CM74" s="1099"/>
      <c r="CN74" s="1099"/>
      <c r="CO74" s="1099"/>
      <c r="CP74" s="1099"/>
      <c r="CQ74" s="1099"/>
      <c r="CR74" s="1099"/>
      <c r="CS74" s="1099"/>
      <c r="CT74" s="1099"/>
      <c r="CU74" s="1099"/>
      <c r="CV74" s="1099"/>
      <c r="CW74" s="1099"/>
      <c r="CX74" s="1099"/>
      <c r="CY74" s="1099"/>
      <c r="CZ74" s="1099"/>
      <c r="DA74" s="1099"/>
      <c r="DB74" s="1099"/>
      <c r="DC74" s="1099"/>
    </row>
    <row r="75" spans="2:107" ht="13.2">
      <c r="B75" s="752"/>
      <c r="G75" s="1070"/>
      <c r="H75" s="1070"/>
      <c r="I75" s="1069"/>
      <c r="J75" s="1069"/>
      <c r="K75" s="1078"/>
      <c r="L75" s="1078"/>
      <c r="M75" s="1078"/>
      <c r="N75" s="1078"/>
      <c r="AM75" s="1072"/>
      <c r="AN75" s="1093"/>
      <c r="AO75" s="1093"/>
      <c r="AP75" s="1093"/>
      <c r="AQ75" s="1093"/>
      <c r="AR75" s="1093"/>
      <c r="AS75" s="1093"/>
      <c r="AT75" s="1093"/>
      <c r="AU75" s="1093"/>
      <c r="AV75" s="1093"/>
      <c r="AW75" s="1093"/>
      <c r="AX75" s="1093"/>
      <c r="AY75" s="1093"/>
      <c r="AZ75" s="1093"/>
      <c r="BA75" s="1093"/>
      <c r="BB75" s="1093" t="s">
        <v>412</v>
      </c>
      <c r="BC75" s="1093"/>
      <c r="BD75" s="1093"/>
      <c r="BE75" s="1093"/>
      <c r="BF75" s="1093"/>
      <c r="BG75" s="1093"/>
      <c r="BH75" s="1093"/>
      <c r="BI75" s="1093"/>
      <c r="BJ75" s="1093"/>
      <c r="BK75" s="1093"/>
      <c r="BL75" s="1093"/>
      <c r="BM75" s="1093"/>
      <c r="BN75" s="1093"/>
      <c r="BO75" s="1093"/>
      <c r="BP75" s="1099">
        <v>7.7</v>
      </c>
      <c r="BQ75" s="1099"/>
      <c r="BR75" s="1099"/>
      <c r="BS75" s="1099"/>
      <c r="BT75" s="1099"/>
      <c r="BU75" s="1099"/>
      <c r="BV75" s="1099"/>
      <c r="BW75" s="1099"/>
      <c r="BX75" s="1099">
        <v>6.7</v>
      </c>
      <c r="BY75" s="1099"/>
      <c r="BZ75" s="1099"/>
      <c r="CA75" s="1099"/>
      <c r="CB75" s="1099"/>
      <c r="CC75" s="1099"/>
      <c r="CD75" s="1099"/>
      <c r="CE75" s="1099"/>
      <c r="CF75" s="1099">
        <v>6.5</v>
      </c>
      <c r="CG75" s="1099"/>
      <c r="CH75" s="1099"/>
      <c r="CI75" s="1099"/>
      <c r="CJ75" s="1099"/>
      <c r="CK75" s="1099"/>
      <c r="CL75" s="1099"/>
      <c r="CM75" s="1099"/>
      <c r="CN75" s="1099">
        <v>6.6</v>
      </c>
      <c r="CO75" s="1099"/>
      <c r="CP75" s="1099"/>
      <c r="CQ75" s="1099"/>
      <c r="CR75" s="1099"/>
      <c r="CS75" s="1099"/>
      <c r="CT75" s="1099"/>
      <c r="CU75" s="1099"/>
      <c r="CV75" s="1099">
        <v>6.9</v>
      </c>
      <c r="CW75" s="1099"/>
      <c r="CX75" s="1099"/>
      <c r="CY75" s="1099"/>
      <c r="CZ75" s="1099"/>
      <c r="DA75" s="1099"/>
      <c r="DB75" s="1099"/>
      <c r="DC75" s="1099"/>
    </row>
    <row r="76" spans="2:107" ht="13.2">
      <c r="B76" s="752"/>
      <c r="G76" s="1070"/>
      <c r="H76" s="1070"/>
      <c r="I76" s="1069"/>
      <c r="J76" s="1069"/>
      <c r="K76" s="1078"/>
      <c r="L76" s="1078"/>
      <c r="M76" s="1078"/>
      <c r="N76" s="1078"/>
      <c r="AM76" s="1072"/>
      <c r="AN76" s="1093"/>
      <c r="AO76" s="1093"/>
      <c r="AP76" s="1093"/>
      <c r="AQ76" s="1093"/>
      <c r="AR76" s="1093"/>
      <c r="AS76" s="1093"/>
      <c r="AT76" s="1093"/>
      <c r="AU76" s="1093"/>
      <c r="AV76" s="1093"/>
      <c r="AW76" s="1093"/>
      <c r="AX76" s="1093"/>
      <c r="AY76" s="1093"/>
      <c r="AZ76" s="1093"/>
      <c r="BA76" s="1093"/>
      <c r="BB76" s="1093"/>
      <c r="BC76" s="1093"/>
      <c r="BD76" s="1093"/>
      <c r="BE76" s="1093"/>
      <c r="BF76" s="1093"/>
      <c r="BG76" s="1093"/>
      <c r="BH76" s="1093"/>
      <c r="BI76" s="1093"/>
      <c r="BJ76" s="1093"/>
      <c r="BK76" s="1093"/>
      <c r="BL76" s="1093"/>
      <c r="BM76" s="1093"/>
      <c r="BN76" s="1093"/>
      <c r="BO76" s="1093"/>
      <c r="BP76" s="1099"/>
      <c r="BQ76" s="1099"/>
      <c r="BR76" s="1099"/>
      <c r="BS76" s="1099"/>
      <c r="BT76" s="1099"/>
      <c r="BU76" s="1099"/>
      <c r="BV76" s="1099"/>
      <c r="BW76" s="1099"/>
      <c r="BX76" s="1099"/>
      <c r="BY76" s="1099"/>
      <c r="BZ76" s="1099"/>
      <c r="CA76" s="1099"/>
      <c r="CB76" s="1099"/>
      <c r="CC76" s="1099"/>
      <c r="CD76" s="1099"/>
      <c r="CE76" s="1099"/>
      <c r="CF76" s="1099"/>
      <c r="CG76" s="1099"/>
      <c r="CH76" s="1099"/>
      <c r="CI76" s="1099"/>
      <c r="CJ76" s="1099"/>
      <c r="CK76" s="1099"/>
      <c r="CL76" s="1099"/>
      <c r="CM76" s="1099"/>
      <c r="CN76" s="1099"/>
      <c r="CO76" s="1099"/>
      <c r="CP76" s="1099"/>
      <c r="CQ76" s="1099"/>
      <c r="CR76" s="1099"/>
      <c r="CS76" s="1099"/>
      <c r="CT76" s="1099"/>
      <c r="CU76" s="1099"/>
      <c r="CV76" s="1099"/>
      <c r="CW76" s="1099"/>
      <c r="CX76" s="1099"/>
      <c r="CY76" s="1099"/>
      <c r="CZ76" s="1099"/>
      <c r="DA76" s="1099"/>
      <c r="DB76" s="1099"/>
      <c r="DC76" s="1099"/>
    </row>
    <row r="77" spans="2:107" ht="13.2">
      <c r="B77" s="752"/>
      <c r="G77" s="1069"/>
      <c r="H77" s="1069"/>
      <c r="I77" s="1069"/>
      <c r="J77" s="1069"/>
      <c r="K77" s="1080"/>
      <c r="L77" s="1080"/>
      <c r="M77" s="1080"/>
      <c r="N77" s="1080"/>
      <c r="AN77" s="1094" t="s">
        <v>56</v>
      </c>
      <c r="AO77" s="1094"/>
      <c r="AP77" s="1094"/>
      <c r="AQ77" s="1094"/>
      <c r="AR77" s="1094"/>
      <c r="AS77" s="1094"/>
      <c r="AT77" s="1094"/>
      <c r="AU77" s="1094"/>
      <c r="AV77" s="1094"/>
      <c r="AW77" s="1094"/>
      <c r="AX77" s="1094"/>
      <c r="AY77" s="1094"/>
      <c r="AZ77" s="1094"/>
      <c r="BA77" s="1094"/>
      <c r="BB77" s="1093" t="s">
        <v>547</v>
      </c>
      <c r="BC77" s="1093"/>
      <c r="BD77" s="1093"/>
      <c r="BE77" s="1093"/>
      <c r="BF77" s="1093"/>
      <c r="BG77" s="1093"/>
      <c r="BH77" s="1093"/>
      <c r="BI77" s="1093"/>
      <c r="BJ77" s="1093"/>
      <c r="BK77" s="1093"/>
      <c r="BL77" s="1093"/>
      <c r="BM77" s="1093"/>
      <c r="BN77" s="1093"/>
      <c r="BO77" s="1093"/>
      <c r="BP77" s="1099">
        <v>60.8</v>
      </c>
      <c r="BQ77" s="1099"/>
      <c r="BR77" s="1099"/>
      <c r="BS77" s="1099"/>
      <c r="BT77" s="1099"/>
      <c r="BU77" s="1099"/>
      <c r="BV77" s="1099"/>
      <c r="BW77" s="1099"/>
      <c r="BX77" s="1099">
        <v>41.5</v>
      </c>
      <c r="BY77" s="1099"/>
      <c r="BZ77" s="1099"/>
      <c r="CA77" s="1099"/>
      <c r="CB77" s="1099"/>
      <c r="CC77" s="1099"/>
      <c r="CD77" s="1099"/>
      <c r="CE77" s="1099"/>
      <c r="CF77" s="1099">
        <v>36.6</v>
      </c>
      <c r="CG77" s="1099"/>
      <c r="CH77" s="1099"/>
      <c r="CI77" s="1099"/>
      <c r="CJ77" s="1099"/>
      <c r="CK77" s="1099"/>
      <c r="CL77" s="1099"/>
      <c r="CM77" s="1099"/>
      <c r="CN77" s="1099">
        <v>37.700000000000003</v>
      </c>
      <c r="CO77" s="1099"/>
      <c r="CP77" s="1099"/>
      <c r="CQ77" s="1099"/>
      <c r="CR77" s="1099"/>
      <c r="CS77" s="1099"/>
      <c r="CT77" s="1099"/>
      <c r="CU77" s="1099"/>
      <c r="CV77" s="1099">
        <v>37.9</v>
      </c>
      <c r="CW77" s="1099"/>
      <c r="CX77" s="1099"/>
      <c r="CY77" s="1099"/>
      <c r="CZ77" s="1099"/>
      <c r="DA77" s="1099"/>
      <c r="DB77" s="1099"/>
      <c r="DC77" s="1099"/>
    </row>
    <row r="78" spans="2:107" ht="13.2">
      <c r="B78" s="752"/>
      <c r="G78" s="1069"/>
      <c r="H78" s="1069"/>
      <c r="I78" s="1069"/>
      <c r="J78" s="1069"/>
      <c r="K78" s="1080"/>
      <c r="L78" s="1080"/>
      <c r="M78" s="1080"/>
      <c r="N78" s="1080"/>
      <c r="AN78" s="1094"/>
      <c r="AO78" s="1094"/>
      <c r="AP78" s="1094"/>
      <c r="AQ78" s="1094"/>
      <c r="AR78" s="1094"/>
      <c r="AS78" s="1094"/>
      <c r="AT78" s="1094"/>
      <c r="AU78" s="1094"/>
      <c r="AV78" s="1094"/>
      <c r="AW78" s="1094"/>
      <c r="AX78" s="1094"/>
      <c r="AY78" s="1094"/>
      <c r="AZ78" s="1094"/>
      <c r="BA78" s="1094"/>
      <c r="BB78" s="1093"/>
      <c r="BC78" s="1093"/>
      <c r="BD78" s="1093"/>
      <c r="BE78" s="1093"/>
      <c r="BF78" s="1093"/>
      <c r="BG78" s="1093"/>
      <c r="BH78" s="1093"/>
      <c r="BI78" s="1093"/>
      <c r="BJ78" s="1093"/>
      <c r="BK78" s="1093"/>
      <c r="BL78" s="1093"/>
      <c r="BM78" s="1093"/>
      <c r="BN78" s="1093"/>
      <c r="BO78" s="1093"/>
      <c r="BP78" s="1099"/>
      <c r="BQ78" s="1099"/>
      <c r="BR78" s="1099"/>
      <c r="BS78" s="1099"/>
      <c r="BT78" s="1099"/>
      <c r="BU78" s="1099"/>
      <c r="BV78" s="1099"/>
      <c r="BW78" s="1099"/>
      <c r="BX78" s="1099"/>
      <c r="BY78" s="1099"/>
      <c r="BZ78" s="1099"/>
      <c r="CA78" s="1099"/>
      <c r="CB78" s="1099"/>
      <c r="CC78" s="1099"/>
      <c r="CD78" s="1099"/>
      <c r="CE78" s="1099"/>
      <c r="CF78" s="1099"/>
      <c r="CG78" s="1099"/>
      <c r="CH78" s="1099"/>
      <c r="CI78" s="1099"/>
      <c r="CJ78" s="1099"/>
      <c r="CK78" s="1099"/>
      <c r="CL78" s="1099"/>
      <c r="CM78" s="1099"/>
      <c r="CN78" s="1099"/>
      <c r="CO78" s="1099"/>
      <c r="CP78" s="1099"/>
      <c r="CQ78" s="1099"/>
      <c r="CR78" s="1099"/>
      <c r="CS78" s="1099"/>
      <c r="CT78" s="1099"/>
      <c r="CU78" s="1099"/>
      <c r="CV78" s="1099"/>
      <c r="CW78" s="1099"/>
      <c r="CX78" s="1099"/>
      <c r="CY78" s="1099"/>
      <c r="CZ78" s="1099"/>
      <c r="DA78" s="1099"/>
      <c r="DB78" s="1099"/>
      <c r="DC78" s="1099"/>
    </row>
    <row r="79" spans="2:107" ht="13.2">
      <c r="B79" s="752"/>
      <c r="G79" s="1069"/>
      <c r="H79" s="1069"/>
      <c r="I79" s="1075"/>
      <c r="J79" s="1075"/>
      <c r="K79" s="1081"/>
      <c r="L79" s="1081"/>
      <c r="M79" s="1081"/>
      <c r="N79" s="1081"/>
      <c r="AN79" s="1094"/>
      <c r="AO79" s="1094"/>
      <c r="AP79" s="1094"/>
      <c r="AQ79" s="1094"/>
      <c r="AR79" s="1094"/>
      <c r="AS79" s="1094"/>
      <c r="AT79" s="1094"/>
      <c r="AU79" s="1094"/>
      <c r="AV79" s="1094"/>
      <c r="AW79" s="1094"/>
      <c r="AX79" s="1094"/>
      <c r="AY79" s="1094"/>
      <c r="AZ79" s="1094"/>
      <c r="BA79" s="1094"/>
      <c r="BB79" s="1093" t="s">
        <v>412</v>
      </c>
      <c r="BC79" s="1093"/>
      <c r="BD79" s="1093"/>
      <c r="BE79" s="1093"/>
      <c r="BF79" s="1093"/>
      <c r="BG79" s="1093"/>
      <c r="BH79" s="1093"/>
      <c r="BI79" s="1093"/>
      <c r="BJ79" s="1093"/>
      <c r="BK79" s="1093"/>
      <c r="BL79" s="1093"/>
      <c r="BM79" s="1093"/>
      <c r="BN79" s="1093"/>
      <c r="BO79" s="1093"/>
      <c r="BP79" s="1099">
        <v>11.1</v>
      </c>
      <c r="BQ79" s="1099"/>
      <c r="BR79" s="1099"/>
      <c r="BS79" s="1099"/>
      <c r="BT79" s="1099"/>
      <c r="BU79" s="1099"/>
      <c r="BV79" s="1099"/>
      <c r="BW79" s="1099"/>
      <c r="BX79" s="1099">
        <v>9.6</v>
      </c>
      <c r="BY79" s="1099"/>
      <c r="BZ79" s="1099"/>
      <c r="CA79" s="1099"/>
      <c r="CB79" s="1099"/>
      <c r="CC79" s="1099"/>
      <c r="CD79" s="1099"/>
      <c r="CE79" s="1099"/>
      <c r="CF79" s="1099">
        <v>9.1999999999999993</v>
      </c>
      <c r="CG79" s="1099"/>
      <c r="CH79" s="1099"/>
      <c r="CI79" s="1099"/>
      <c r="CJ79" s="1099"/>
      <c r="CK79" s="1099"/>
      <c r="CL79" s="1099"/>
      <c r="CM79" s="1099"/>
      <c r="CN79" s="1099">
        <v>8.9</v>
      </c>
      <c r="CO79" s="1099"/>
      <c r="CP79" s="1099"/>
      <c r="CQ79" s="1099"/>
      <c r="CR79" s="1099"/>
      <c r="CS79" s="1099"/>
      <c r="CT79" s="1099"/>
      <c r="CU79" s="1099"/>
      <c r="CV79" s="1099">
        <v>8.6999999999999993</v>
      </c>
      <c r="CW79" s="1099"/>
      <c r="CX79" s="1099"/>
      <c r="CY79" s="1099"/>
      <c r="CZ79" s="1099"/>
      <c r="DA79" s="1099"/>
      <c r="DB79" s="1099"/>
      <c r="DC79" s="1099"/>
    </row>
    <row r="80" spans="2:107" ht="13.2">
      <c r="B80" s="752"/>
      <c r="G80" s="1069"/>
      <c r="H80" s="1069"/>
      <c r="I80" s="1075"/>
      <c r="J80" s="1075"/>
      <c r="K80" s="1081"/>
      <c r="L80" s="1081"/>
      <c r="M80" s="1081"/>
      <c r="N80" s="1081"/>
      <c r="AN80" s="1094"/>
      <c r="AO80" s="1094"/>
      <c r="AP80" s="1094"/>
      <c r="AQ80" s="1094"/>
      <c r="AR80" s="1094"/>
      <c r="AS80" s="1094"/>
      <c r="AT80" s="1094"/>
      <c r="AU80" s="1094"/>
      <c r="AV80" s="1094"/>
      <c r="AW80" s="1094"/>
      <c r="AX80" s="1094"/>
      <c r="AY80" s="1094"/>
      <c r="AZ80" s="1094"/>
      <c r="BA80" s="1094"/>
      <c r="BB80" s="1093"/>
      <c r="BC80" s="1093"/>
      <c r="BD80" s="1093"/>
      <c r="BE80" s="1093"/>
      <c r="BF80" s="1093"/>
      <c r="BG80" s="1093"/>
      <c r="BH80" s="1093"/>
      <c r="BI80" s="1093"/>
      <c r="BJ80" s="1093"/>
      <c r="BK80" s="1093"/>
      <c r="BL80" s="1093"/>
      <c r="BM80" s="1093"/>
      <c r="BN80" s="1093"/>
      <c r="BO80" s="1093"/>
      <c r="BP80" s="1099"/>
      <c r="BQ80" s="1099"/>
      <c r="BR80" s="1099"/>
      <c r="BS80" s="1099"/>
      <c r="BT80" s="1099"/>
      <c r="BU80" s="1099"/>
      <c r="BV80" s="1099"/>
      <c r="BW80" s="1099"/>
      <c r="BX80" s="1099"/>
      <c r="BY80" s="1099"/>
      <c r="BZ80" s="1099"/>
      <c r="CA80" s="1099"/>
      <c r="CB80" s="1099"/>
      <c r="CC80" s="1099"/>
      <c r="CD80" s="1099"/>
      <c r="CE80" s="1099"/>
      <c r="CF80" s="1099"/>
      <c r="CG80" s="1099"/>
      <c r="CH80" s="1099"/>
      <c r="CI80" s="1099"/>
      <c r="CJ80" s="1099"/>
      <c r="CK80" s="1099"/>
      <c r="CL80" s="1099"/>
      <c r="CM80" s="1099"/>
      <c r="CN80" s="1099"/>
      <c r="CO80" s="1099"/>
      <c r="CP80" s="1099"/>
      <c r="CQ80" s="1099"/>
      <c r="CR80" s="1099"/>
      <c r="CS80" s="1099"/>
      <c r="CT80" s="1099"/>
      <c r="CU80" s="1099"/>
      <c r="CV80" s="1099"/>
      <c r="CW80" s="1099"/>
      <c r="CX80" s="1099"/>
      <c r="CY80" s="1099"/>
      <c r="CZ80" s="1099"/>
      <c r="DA80" s="1099"/>
      <c r="DB80" s="1099"/>
      <c r="DC80" s="1099"/>
    </row>
    <row r="81" spans="2:109" ht="13.2">
      <c r="B81" s="752"/>
    </row>
    <row r="82" spans="2:109" ht="16.2">
      <c r="B82" s="752"/>
      <c r="K82" s="1082"/>
      <c r="L82" s="1082"/>
      <c r="M82" s="1082"/>
      <c r="N82" s="1082"/>
      <c r="AQ82" s="1082"/>
      <c r="AR82" s="1082"/>
      <c r="AS82" s="1082"/>
      <c r="AT82" s="1082"/>
      <c r="BC82" s="1082"/>
      <c r="BD82" s="1082"/>
      <c r="BE82" s="1082"/>
      <c r="BF82" s="1082"/>
      <c r="BO82" s="1082"/>
      <c r="BP82" s="1082"/>
      <c r="BQ82" s="1082"/>
      <c r="BR82" s="1082"/>
      <c r="CA82" s="1082"/>
      <c r="CB82" s="1082"/>
      <c r="CC82" s="1082"/>
      <c r="CD82" s="1082"/>
      <c r="CM82" s="1082"/>
      <c r="CN82" s="1082"/>
      <c r="CO82" s="1082"/>
      <c r="CP82" s="1082"/>
      <c r="CY82" s="1082"/>
      <c r="CZ82" s="1082"/>
      <c r="DA82" s="1082"/>
      <c r="DB82" s="1082"/>
      <c r="DC82" s="1082"/>
    </row>
    <row r="83" spans="2:109" ht="13.2">
      <c r="B83" s="762"/>
      <c r="C83" s="760"/>
      <c r="D83" s="760"/>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760"/>
      <c r="CQ83" s="760"/>
      <c r="CR83" s="760"/>
      <c r="CS83" s="760"/>
      <c r="CT83" s="760"/>
      <c r="CU83" s="760"/>
      <c r="CV83" s="760"/>
      <c r="CW83" s="760"/>
      <c r="CX83" s="760"/>
      <c r="CY83" s="760"/>
      <c r="CZ83" s="760"/>
      <c r="DA83" s="760"/>
      <c r="DB83" s="760"/>
      <c r="DC83" s="760"/>
      <c r="DD83" s="859"/>
    </row>
    <row r="84" spans="2:109" ht="13.2">
      <c r="DD84" s="763"/>
      <c r="DE84" s="763"/>
    </row>
    <row r="85" spans="2:109" ht="13.2">
      <c r="DD85" s="763"/>
      <c r="DE85" s="763"/>
    </row>
    <row r="86" spans="2:109" ht="13.2" hidden="1">
      <c r="DD86" s="763"/>
      <c r="DE86" s="763"/>
    </row>
    <row r="87" spans="2:109" ht="13.2" hidden="1">
      <c r="K87" s="1083"/>
      <c r="AQ87" s="1083"/>
      <c r="BC87" s="1083"/>
      <c r="BO87" s="1083"/>
      <c r="CA87" s="1083"/>
      <c r="CM87" s="1083"/>
      <c r="CY87" s="1083"/>
      <c r="DD87" s="763"/>
      <c r="DE87" s="763"/>
    </row>
    <row r="88" spans="2:109" ht="13.2" hidden="1">
      <c r="DD88" s="763"/>
      <c r="DE88" s="763"/>
    </row>
    <row r="89" spans="2:109" ht="13.2" hidden="1">
      <c r="DD89" s="763"/>
      <c r="DE89" s="763"/>
    </row>
    <row r="90" spans="2:109" ht="13.2" hidden="1">
      <c r="DD90" s="763"/>
      <c r="DE90" s="763"/>
    </row>
    <row r="91" spans="2:109" ht="13.2" hidden="1">
      <c r="DD91" s="763"/>
      <c r="DE91" s="763"/>
    </row>
    <row r="92" spans="2:109" ht="13.5" hidden="1" customHeight="1">
      <c r="DD92" s="763"/>
      <c r="DE92" s="763"/>
    </row>
    <row r="93" spans="2:109" ht="13.5" hidden="1" customHeight="1">
      <c r="DD93" s="763"/>
      <c r="DE93" s="763"/>
    </row>
    <row r="94" spans="2:109" ht="13.5" hidden="1" customHeight="1">
      <c r="DD94" s="763"/>
      <c r="DE94" s="763"/>
    </row>
    <row r="95" spans="2:109" ht="13.5" hidden="1" customHeight="1">
      <c r="DD95" s="763"/>
      <c r="DE95" s="763"/>
    </row>
    <row r="96" spans="2:109" ht="13.5" hidden="1" customHeight="1">
      <c r="DD96" s="763"/>
      <c r="DE96" s="763"/>
    </row>
    <row r="97" spans="108:109" ht="13.5" hidden="1" customHeight="1">
      <c r="DD97" s="763"/>
      <c r="DE97" s="763"/>
    </row>
    <row r="98" spans="108:109" ht="13.5" hidden="1" customHeight="1">
      <c r="DD98" s="763"/>
      <c r="DE98" s="763"/>
    </row>
    <row r="99" spans="108:109" ht="13.5" hidden="1" customHeight="1">
      <c r="DD99" s="763"/>
      <c r="DE99" s="763"/>
    </row>
    <row r="100" spans="108:109" ht="13.5" hidden="1" customHeight="1">
      <c r="DD100" s="763"/>
      <c r="DE100" s="763"/>
    </row>
    <row r="101" spans="108:109" ht="13.5" hidden="1" customHeight="1">
      <c r="DD101" s="763"/>
      <c r="DE101" s="763"/>
    </row>
    <row r="102" spans="108:109" ht="13.5" hidden="1" customHeight="1">
      <c r="DD102" s="763"/>
      <c r="DE102" s="763"/>
    </row>
    <row r="103" spans="108:109" ht="13.5" hidden="1" customHeight="1">
      <c r="DD103" s="763"/>
      <c r="DE103" s="763"/>
    </row>
    <row r="104" spans="108:109" ht="13.5" hidden="1" customHeight="1">
      <c r="DD104" s="763"/>
      <c r="DE104" s="763"/>
    </row>
    <row r="105" spans="108:109" ht="13.5" hidden="1" customHeight="1">
      <c r="DD105" s="763"/>
      <c r="DE105" s="763"/>
    </row>
    <row r="106" spans="108:109" ht="13.5" hidden="1" customHeight="1">
      <c r="DD106" s="763"/>
      <c r="DE106" s="763"/>
    </row>
    <row r="107" spans="108:109" ht="13.5" hidden="1" customHeight="1">
      <c r="DD107" s="763"/>
      <c r="DE107" s="763"/>
    </row>
    <row r="108" spans="108:109" ht="13.5" hidden="1" customHeight="1">
      <c r="DD108" s="763"/>
      <c r="DE108" s="763"/>
    </row>
    <row r="109" spans="108:109" ht="13.5" hidden="1" customHeight="1">
      <c r="DD109" s="763"/>
      <c r="DE109" s="763"/>
    </row>
    <row r="110" spans="108:109" ht="13.5" hidden="1" customHeight="1">
      <c r="DD110" s="763"/>
      <c r="DE110" s="763"/>
    </row>
    <row r="111" spans="108:109" ht="13.5" hidden="1" customHeight="1">
      <c r="DD111" s="763"/>
      <c r="DE111" s="763"/>
    </row>
    <row r="112" spans="108:109" ht="13.5" hidden="1" customHeight="1">
      <c r="DD112" s="763"/>
      <c r="DE112" s="763"/>
    </row>
    <row r="113" spans="108:109" ht="13.5" hidden="1" customHeight="1">
      <c r="DD113" s="763"/>
      <c r="DE113" s="763"/>
    </row>
    <row r="114" spans="108:109" ht="13.5" hidden="1" customHeight="1">
      <c r="DD114" s="763"/>
      <c r="DE114" s="763"/>
    </row>
    <row r="115" spans="108:109" ht="13.5" hidden="1" customHeight="1">
      <c r="DD115" s="763"/>
      <c r="DE115" s="763"/>
    </row>
    <row r="116" spans="108:109" ht="13.5" hidden="1" customHeight="1">
      <c r="DD116" s="763"/>
      <c r="DE116" s="763"/>
    </row>
    <row r="117" spans="108:109" ht="13.5" hidden="1" customHeight="1">
      <c r="DD117" s="763"/>
      <c r="DE117" s="763"/>
    </row>
    <row r="118" spans="108:109" ht="13.5" hidden="1" customHeight="1">
      <c r="DD118" s="763"/>
      <c r="DE118" s="763"/>
    </row>
    <row r="119" spans="108:109" ht="13.5" hidden="1" customHeight="1">
      <c r="DD119" s="763"/>
      <c r="DE119" s="763"/>
    </row>
    <row r="120" spans="108:109" ht="13.5" hidden="1" customHeight="1">
      <c r="DD120" s="763"/>
      <c r="DE120" s="763"/>
    </row>
    <row r="121" spans="108:109" ht="13.5" hidden="1" customHeight="1">
      <c r="DD121" s="763"/>
      <c r="DE121" s="763"/>
    </row>
    <row r="122" spans="108:109" ht="13.5" hidden="1" customHeight="1">
      <c r="DD122" s="763"/>
      <c r="DE122" s="763"/>
    </row>
    <row r="123" spans="108:109" ht="13.5" hidden="1" customHeight="1">
      <c r="DD123" s="763"/>
      <c r="DE123" s="763"/>
    </row>
    <row r="124" spans="108:109" ht="13.5" hidden="1" customHeight="1">
      <c r="DD124" s="763"/>
      <c r="DE124" s="763"/>
    </row>
    <row r="125" spans="108:109" ht="13.5" hidden="1" customHeight="1">
      <c r="DD125" s="763"/>
      <c r="DE125" s="763"/>
    </row>
    <row r="126" spans="108:109" ht="13.5" hidden="1" customHeight="1">
      <c r="DD126" s="763"/>
      <c r="DE126" s="763"/>
    </row>
    <row r="127" spans="108:109" ht="13.5" hidden="1" customHeight="1">
      <c r="DD127" s="763"/>
      <c r="DE127" s="763"/>
    </row>
    <row r="128" spans="108:109" ht="13.5" hidden="1" customHeight="1">
      <c r="DD128" s="763"/>
      <c r="DE128" s="763"/>
    </row>
    <row r="129" spans="108:109" ht="13.5" hidden="1" customHeight="1">
      <c r="DD129" s="763"/>
      <c r="DE129" s="763"/>
    </row>
    <row r="130" spans="108:109" ht="13.5" hidden="1" customHeight="1">
      <c r="DD130" s="763"/>
      <c r="DE130" s="763"/>
    </row>
    <row r="131" spans="108:109" ht="13.5" hidden="1" customHeight="1">
      <c r="DD131" s="763"/>
      <c r="DE131" s="763"/>
    </row>
    <row r="132" spans="108:109" ht="13.5" hidden="1" customHeight="1">
      <c r="DD132" s="763"/>
      <c r="DE132" s="763"/>
    </row>
    <row r="133" spans="108:109" ht="13.5" hidden="1" customHeight="1">
      <c r="DD133" s="763"/>
      <c r="DE133" s="763"/>
    </row>
    <row r="134" spans="108:109" ht="13.5" hidden="1" customHeight="1">
      <c r="DD134" s="763"/>
      <c r="DE134" s="763"/>
    </row>
    <row r="135" spans="108:109" ht="13.5" hidden="1" customHeight="1">
      <c r="DD135" s="763"/>
      <c r="DE135" s="763"/>
    </row>
    <row r="136" spans="108:109" ht="13.5" hidden="1" customHeight="1">
      <c r="DD136" s="763"/>
      <c r="DE136" s="763"/>
    </row>
    <row r="137" spans="108:109" ht="13.5" hidden="1" customHeight="1">
      <c r="DD137" s="763"/>
      <c r="DE137" s="763"/>
    </row>
    <row r="138" spans="108:109" ht="13.5" hidden="1" customHeight="1">
      <c r="DD138" s="763"/>
      <c r="DE138" s="763"/>
    </row>
    <row r="139" spans="108:109" ht="13.5" hidden="1" customHeight="1">
      <c r="DD139" s="763"/>
      <c r="DE139" s="763"/>
    </row>
    <row r="140" spans="108:109" ht="13.5" hidden="1" customHeight="1">
      <c r="DD140" s="763"/>
      <c r="DE140" s="763"/>
    </row>
    <row r="141" spans="108:109" ht="13.5" hidden="1" customHeight="1">
      <c r="DD141" s="763"/>
      <c r="DE141" s="763"/>
    </row>
    <row r="142" spans="108:109" ht="13.5" hidden="1" customHeight="1">
      <c r="DD142" s="763"/>
      <c r="DE142" s="763"/>
    </row>
    <row r="143" spans="108:109" ht="13.5" hidden="1" customHeight="1">
      <c r="DD143" s="763"/>
      <c r="DE143" s="763"/>
    </row>
    <row r="144" spans="108:109" ht="13.5" hidden="1" customHeight="1">
      <c r="DD144" s="763"/>
      <c r="DE144" s="763"/>
    </row>
    <row r="145" spans="108:109" ht="13.5" hidden="1" customHeight="1">
      <c r="DD145" s="763"/>
      <c r="DE145" s="763"/>
    </row>
    <row r="146" spans="108:109" ht="13.5" hidden="1" customHeight="1">
      <c r="DD146" s="763"/>
      <c r="DE146" s="763"/>
    </row>
    <row r="147" spans="108:109" ht="13.5" hidden="1" customHeight="1">
      <c r="DD147" s="763"/>
      <c r="DE147" s="763"/>
    </row>
    <row r="148" spans="108:109" ht="13.5" hidden="1" customHeight="1">
      <c r="DD148" s="763"/>
      <c r="DE148" s="763"/>
    </row>
    <row r="149" spans="108:109" ht="13.5" hidden="1" customHeight="1">
      <c r="DD149" s="763"/>
      <c r="DE149" s="763"/>
    </row>
    <row r="150" spans="108:109" ht="13.5" hidden="1" customHeight="1">
      <c r="DD150" s="763"/>
      <c r="DE150" s="763"/>
    </row>
    <row r="151" spans="108:109" ht="13.5" hidden="1" customHeight="1">
      <c r="DD151" s="763"/>
      <c r="DE151" s="763"/>
    </row>
    <row r="152" spans="108:109" ht="13.5" hidden="1" customHeight="1">
      <c r="DD152" s="763"/>
      <c r="DE152" s="763"/>
    </row>
    <row r="153" spans="108:109" ht="13.5" hidden="1" customHeight="1">
      <c r="DD153" s="763"/>
      <c r="DE153" s="763"/>
    </row>
    <row r="154" spans="108:109" ht="13.5" hidden="1" customHeight="1">
      <c r="DD154" s="763"/>
      <c r="DE154" s="763"/>
    </row>
    <row r="155" spans="108:109" ht="13.5" hidden="1" customHeight="1">
      <c r="DD155" s="763"/>
      <c r="DE155" s="763"/>
    </row>
    <row r="156" spans="108:109" ht="13.5" hidden="1" customHeight="1">
      <c r="DD156" s="763"/>
      <c r="DE156" s="763"/>
    </row>
    <row r="157" spans="108:109" ht="13.5" hidden="1" customHeight="1">
      <c r="DD157" s="763"/>
      <c r="DE157" s="763"/>
    </row>
    <row r="158" spans="108:109" ht="13.5" hidden="1" customHeight="1">
      <c r="DD158" s="763"/>
      <c r="DE158" s="763"/>
    </row>
    <row r="159" spans="108:109" ht="13.5" hidden="1" customHeight="1">
      <c r="DD159" s="763"/>
      <c r="DE159" s="763"/>
    </row>
    <row r="160" spans="108:109" ht="13.5" hidden="1" customHeight="1">
      <c r="DD160" s="763"/>
      <c r="DE160" s="76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DEDahdLij1B6CucOtcm4+y4PEV8S7SWfEoilDK2hSXb0DS1tI6I92K0OjjcCEORYYoA7Qf0SvI9kR+oAe5dkcQ==" saltValue="kPTcHWzRsG3atHfnqIatA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0"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ht="13.2">
      <c r="S2" s="750"/>
      <c r="AH2" s="750"/>
    </row>
    <row r="3" spans="2:34" ht="13.2">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ht="13.2"/>
    <row r="5" spans="2:34" ht="13.2"/>
    <row r="6" spans="2:34" ht="13.2"/>
    <row r="7" spans="2:34" ht="13.2"/>
    <row r="8" spans="2:34" ht="13.2"/>
    <row r="9" spans="2:34" ht="13.2">
      <c r="AH9" s="750"/>
    </row>
    <row r="10" spans="2:34" ht="13.2"/>
    <row r="11" spans="2:34" ht="13.2"/>
    <row r="12" spans="2:34" ht="13.2"/>
    <row r="13" spans="2:34" ht="13.2"/>
    <row r="14" spans="2:34" ht="13.2"/>
    <row r="15" spans="2:34" ht="13.2"/>
    <row r="16" spans="2:34" ht="13.2"/>
    <row r="17" spans="12:34" ht="13.2">
      <c r="AH17" s="750"/>
    </row>
    <row r="18" spans="12:34" ht="13.2"/>
    <row r="19" spans="12:34" ht="13.2"/>
    <row r="20" spans="12:34" ht="13.2">
      <c r="AH20" s="750"/>
    </row>
    <row r="21" spans="12:34" ht="13.2">
      <c r="AH21" s="750"/>
    </row>
    <row r="22" spans="12:34" ht="13.2"/>
    <row r="23" spans="12:34" ht="13.2"/>
    <row r="24" spans="12:34" ht="13.2">
      <c r="Q24" s="750"/>
    </row>
    <row r="25" spans="12:34" ht="13.2"/>
    <row r="26" spans="12:34" ht="13.2"/>
    <row r="27" spans="12:34" ht="13.2"/>
    <row r="28" spans="12:34" ht="13.2">
      <c r="O28" s="750"/>
      <c r="T28" s="750"/>
      <c r="AH28" s="750"/>
    </row>
    <row r="29" spans="12:34" ht="13.2"/>
    <row r="30" spans="12:34" ht="13.2"/>
    <row r="31" spans="12:34" ht="13.2">
      <c r="Q31" s="750"/>
    </row>
    <row r="32" spans="12:34" ht="13.2">
      <c r="L32" s="750"/>
    </row>
    <row r="33" spans="2:34" ht="13.2">
      <c r="C33" s="750"/>
      <c r="E33" s="750"/>
      <c r="G33" s="750"/>
      <c r="I33" s="750"/>
      <c r="X33" s="750"/>
    </row>
    <row r="34" spans="2:34" ht="13.2">
      <c r="B34" s="750"/>
      <c r="P34" s="750"/>
      <c r="R34" s="750"/>
      <c r="T34" s="750"/>
    </row>
    <row r="35" spans="2:34" ht="13.2">
      <c r="D35" s="750"/>
      <c r="W35" s="750"/>
      <c r="AC35" s="750"/>
      <c r="AD35" s="750"/>
      <c r="AE35" s="750"/>
      <c r="AF35" s="750"/>
      <c r="AG35" s="750"/>
      <c r="AH35" s="750"/>
    </row>
    <row r="36" spans="2:34" ht="13.2">
      <c r="H36" s="750"/>
      <c r="J36" s="750"/>
      <c r="K36" s="750"/>
      <c r="M36" s="750"/>
      <c r="Y36" s="750"/>
      <c r="Z36" s="750"/>
      <c r="AA36" s="750"/>
      <c r="AB36" s="750"/>
      <c r="AC36" s="750"/>
      <c r="AD36" s="750"/>
      <c r="AE36" s="750"/>
      <c r="AF36" s="750"/>
      <c r="AG36" s="750"/>
      <c r="AH36" s="750"/>
    </row>
    <row r="37" spans="2:34" ht="13.2">
      <c r="AH37" s="750"/>
    </row>
    <row r="38" spans="2:34" ht="13.2">
      <c r="AG38" s="750"/>
      <c r="AH38" s="750"/>
    </row>
    <row r="39" spans="2:34" ht="13.2"/>
    <row r="40" spans="2:34" ht="13.2">
      <c r="X40" s="750"/>
    </row>
    <row r="41" spans="2:34" ht="13.2">
      <c r="R41" s="750"/>
    </row>
    <row r="42" spans="2:34" ht="13.2">
      <c r="W42" s="750"/>
    </row>
    <row r="43" spans="2:34" ht="13.2">
      <c r="Y43" s="750"/>
      <c r="Z43" s="750"/>
      <c r="AA43" s="750"/>
      <c r="AB43" s="750"/>
      <c r="AC43" s="750"/>
      <c r="AD43" s="750"/>
      <c r="AE43" s="750"/>
      <c r="AF43" s="750"/>
      <c r="AG43" s="750"/>
      <c r="AH43" s="750"/>
    </row>
    <row r="44" spans="2:34" ht="13.2">
      <c r="AH44" s="750"/>
    </row>
    <row r="45" spans="2:34" ht="13.2">
      <c r="X45" s="750"/>
    </row>
    <row r="46" spans="2:34" ht="13.2"/>
    <row r="47" spans="2:34" ht="13.2"/>
    <row r="48" spans="2:34" ht="13.2">
      <c r="W48" s="750"/>
      <c r="Y48" s="750"/>
      <c r="Z48" s="750"/>
      <c r="AA48" s="750"/>
      <c r="AB48" s="750"/>
      <c r="AC48" s="750"/>
      <c r="AD48" s="750"/>
      <c r="AE48" s="750"/>
      <c r="AF48" s="750"/>
      <c r="AG48" s="750"/>
      <c r="AH48" s="750"/>
    </row>
    <row r="49" spans="28:34" ht="13.2"/>
    <row r="50" spans="28:34" ht="13.2">
      <c r="AE50" s="750"/>
      <c r="AF50" s="750"/>
      <c r="AG50" s="750"/>
      <c r="AH50" s="750"/>
    </row>
    <row r="51" spans="28:34" ht="13.2">
      <c r="AC51" s="750"/>
      <c r="AD51" s="750"/>
      <c r="AE51" s="750"/>
      <c r="AF51" s="750"/>
      <c r="AG51" s="750"/>
      <c r="AH51" s="750"/>
    </row>
    <row r="52" spans="28:34" ht="13.2"/>
    <row r="53" spans="28:34" ht="13.2">
      <c r="AF53" s="750"/>
      <c r="AG53" s="750"/>
      <c r="AH53" s="750"/>
    </row>
    <row r="54" spans="28:34" ht="13.2">
      <c r="AH54" s="750"/>
    </row>
    <row r="55" spans="28:34" ht="13.2"/>
    <row r="56" spans="28:34" ht="13.2">
      <c r="AB56" s="750"/>
      <c r="AC56" s="750"/>
      <c r="AD56" s="750"/>
      <c r="AE56" s="750"/>
      <c r="AF56" s="750"/>
      <c r="AG56" s="750"/>
      <c r="AH56" s="750"/>
    </row>
    <row r="57" spans="28:34" ht="13.2">
      <c r="AH57" s="750"/>
    </row>
    <row r="58" spans="28:34" ht="13.2">
      <c r="AH58" s="750"/>
    </row>
    <row r="59" spans="28:34" ht="13.2"/>
    <row r="60" spans="28:34" ht="13.2"/>
    <row r="61" spans="28:34" ht="13.2"/>
    <row r="62" spans="28:34" ht="13.2"/>
    <row r="63" spans="28:34" ht="13.2">
      <c r="AH63" s="750"/>
    </row>
    <row r="64" spans="28:34" ht="13.2">
      <c r="AG64" s="750"/>
      <c r="AH64" s="750"/>
    </row>
    <row r="65" spans="28:34" ht="13.2"/>
    <row r="66" spans="28:34" ht="13.2"/>
    <row r="67" spans="28:34" ht="13.2"/>
    <row r="68" spans="28:34" ht="13.2">
      <c r="AB68" s="750"/>
      <c r="AC68" s="750"/>
      <c r="AD68" s="750"/>
      <c r="AE68" s="750"/>
      <c r="AF68" s="750"/>
      <c r="AG68" s="750"/>
      <c r="AH68" s="750"/>
    </row>
    <row r="69" spans="28:34" ht="13.2">
      <c r="AF69" s="750"/>
      <c r="AG69" s="750"/>
      <c r="AH69" s="750"/>
    </row>
    <row r="70" spans="28:34" ht="13.2"/>
    <row r="71" spans="28:34" ht="13.2"/>
    <row r="72" spans="28:34" ht="13.2"/>
    <row r="73" spans="28:34" ht="13.2"/>
    <row r="74" spans="28:34" ht="13.2"/>
    <row r="75" spans="28:34" ht="13.2">
      <c r="AH75" s="750"/>
    </row>
    <row r="76" spans="28:34" ht="13.2">
      <c r="AF76" s="750"/>
      <c r="AG76" s="750"/>
      <c r="AH76" s="750"/>
    </row>
    <row r="77" spans="28:34" ht="13.2">
      <c r="AG77" s="750"/>
      <c r="AH77" s="750"/>
    </row>
    <row r="78" spans="28:34" ht="13.2"/>
    <row r="79" spans="28:34" ht="13.2"/>
    <row r="80" spans="28:34" ht="13.2"/>
    <row r="81" spans="25:34" ht="13.2"/>
    <row r="82" spans="25:34" ht="13.2">
      <c r="Y82" s="750"/>
    </row>
    <row r="83" spans="25:34" ht="13.2">
      <c r="Y83" s="750"/>
      <c r="Z83" s="750"/>
      <c r="AA83" s="750"/>
      <c r="AB83" s="750"/>
      <c r="AC83" s="750"/>
      <c r="AD83" s="750"/>
      <c r="AE83" s="750"/>
      <c r="AF83" s="750"/>
      <c r="AG83" s="750"/>
      <c r="AH83" s="750"/>
    </row>
    <row r="84" spans="25:34" ht="13.2"/>
    <row r="85" spans="25:34" ht="13.2"/>
    <row r="86" spans="25:34" ht="13.2"/>
    <row r="87" spans="25:34" ht="13.2"/>
    <row r="88" spans="25:34" ht="13.2">
      <c r="AH88" s="750"/>
    </row>
    <row r="89" spans="25:34" ht="13.2"/>
    <row r="90" spans="25:34" ht="13.2"/>
    <row r="91" spans="25:34" ht="13.2"/>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100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QRzYudnMWSYEzvzm6AAk0NSA12tPQe1Xr9OM5qB7KD8Y10hCc2Mlxp9FxPLynRbwD6nMIAEuuUgXsD5f4OAA==" saltValue="P5Iv7W5X7io0sD5KqVF7og==" spinCount="100000" sheet="1" objects="1" scenarios="1"/>
  <phoneticPr fontId="6"/>
  <printOptions horizontalCentered="1" verticalCentered="1"/>
  <pageMargins left="0" right="0" top="0.19685039370078741" bottom="0" header="0.39370078740157483" footer="0"/>
  <pageSetup paperSize="9" scale="36"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ht="13.2">
      <c r="S2" s="750"/>
      <c r="AH2" s="750"/>
    </row>
    <row r="3" spans="2:34" ht="13.2">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ht="13.2"/>
    <row r="5" spans="2:34" ht="13.2"/>
    <row r="6" spans="2:34" ht="13.2"/>
    <row r="7" spans="2:34" ht="13.2"/>
    <row r="8" spans="2:34" ht="13.2"/>
    <row r="9" spans="2:34" ht="13.2">
      <c r="AH9" s="750"/>
    </row>
    <row r="10" spans="2:34" ht="13.2"/>
    <row r="11" spans="2:34" ht="13.2"/>
    <row r="12" spans="2:34" ht="13.2"/>
    <row r="13" spans="2:34" ht="13.2"/>
    <row r="14" spans="2:34" ht="13.2"/>
    <row r="15" spans="2:34" ht="13.2"/>
    <row r="16" spans="2:34" ht="13.2"/>
    <row r="17" spans="12:34" ht="13.2">
      <c r="AH17" s="750"/>
    </row>
    <row r="18" spans="12:34" ht="13.2"/>
    <row r="19" spans="12:34" ht="13.2"/>
    <row r="20" spans="12:34" ht="13.2">
      <c r="AH20" s="750"/>
    </row>
    <row r="21" spans="12:34" ht="13.2">
      <c r="AH21" s="750"/>
    </row>
    <row r="22" spans="12:34" ht="13.2"/>
    <row r="23" spans="12:34" ht="13.2"/>
    <row r="24" spans="12:34" ht="13.2">
      <c r="Q24" s="750"/>
    </row>
    <row r="25" spans="12:34" ht="13.2"/>
    <row r="26" spans="12:34" ht="13.2"/>
    <row r="27" spans="12:34" ht="13.2"/>
    <row r="28" spans="12:34" ht="13.2">
      <c r="O28" s="750"/>
      <c r="T28" s="750"/>
      <c r="AH28" s="750"/>
    </row>
    <row r="29" spans="12:34" ht="13.2"/>
    <row r="30" spans="12:34" ht="13.2"/>
    <row r="31" spans="12:34" ht="13.2">
      <c r="Q31" s="750"/>
    </row>
    <row r="32" spans="12:34" ht="13.2">
      <c r="L32" s="750"/>
    </row>
    <row r="33" spans="2:34" ht="13.2">
      <c r="C33" s="750"/>
      <c r="E33" s="750"/>
      <c r="G33" s="750"/>
      <c r="I33" s="750"/>
      <c r="X33" s="750"/>
    </row>
    <row r="34" spans="2:34" ht="13.2">
      <c r="B34" s="750"/>
      <c r="P34" s="750"/>
      <c r="R34" s="750"/>
      <c r="T34" s="750"/>
    </row>
    <row r="35" spans="2:34" ht="13.2">
      <c r="D35" s="750"/>
      <c r="W35" s="750"/>
      <c r="AC35" s="750"/>
      <c r="AD35" s="750"/>
      <c r="AE35" s="750"/>
      <c r="AF35" s="750"/>
      <c r="AG35" s="750"/>
      <c r="AH35" s="750"/>
    </row>
    <row r="36" spans="2:34" ht="13.2">
      <c r="H36" s="750"/>
      <c r="J36" s="750"/>
      <c r="K36" s="750"/>
      <c r="M36" s="750"/>
      <c r="Y36" s="750"/>
      <c r="Z36" s="750"/>
      <c r="AA36" s="750"/>
      <c r="AB36" s="750"/>
      <c r="AC36" s="750"/>
      <c r="AD36" s="750"/>
      <c r="AE36" s="750"/>
      <c r="AF36" s="750"/>
      <c r="AG36" s="750"/>
      <c r="AH36" s="750"/>
    </row>
    <row r="37" spans="2:34" ht="13.2">
      <c r="AH37" s="750"/>
    </row>
    <row r="38" spans="2:34" ht="13.2">
      <c r="AG38" s="750"/>
      <c r="AH38" s="750"/>
    </row>
    <row r="39" spans="2:34" ht="13.2"/>
    <row r="40" spans="2:34" ht="13.2">
      <c r="X40" s="750"/>
    </row>
    <row r="41" spans="2:34" ht="13.2">
      <c r="R41" s="750"/>
    </row>
    <row r="42" spans="2:34" ht="13.2">
      <c r="W42" s="750"/>
    </row>
    <row r="43" spans="2:34" ht="13.2">
      <c r="Y43" s="750"/>
      <c r="Z43" s="750"/>
      <c r="AA43" s="750"/>
      <c r="AB43" s="750"/>
      <c r="AC43" s="750"/>
      <c r="AD43" s="750"/>
      <c r="AE43" s="750"/>
      <c r="AF43" s="750"/>
      <c r="AG43" s="750"/>
      <c r="AH43" s="750"/>
    </row>
    <row r="44" spans="2:34" ht="13.2">
      <c r="AH44" s="750"/>
    </row>
    <row r="45" spans="2:34" ht="13.2">
      <c r="X45" s="750"/>
    </row>
    <row r="46" spans="2:34" ht="13.2"/>
    <row r="47" spans="2:34" ht="13.2"/>
    <row r="48" spans="2:34" ht="13.2">
      <c r="W48" s="750"/>
      <c r="Y48" s="750"/>
      <c r="Z48" s="750"/>
      <c r="AA48" s="750"/>
      <c r="AB48" s="750"/>
      <c r="AC48" s="750"/>
      <c r="AD48" s="750"/>
      <c r="AE48" s="750"/>
      <c r="AF48" s="750"/>
      <c r="AG48" s="750"/>
      <c r="AH48" s="750"/>
    </row>
    <row r="49" spans="28:34" ht="13.2"/>
    <row r="50" spans="28:34" ht="13.2">
      <c r="AE50" s="750"/>
      <c r="AF50" s="750"/>
      <c r="AG50" s="750"/>
      <c r="AH50" s="750"/>
    </row>
    <row r="51" spans="28:34" ht="13.2">
      <c r="AC51" s="750"/>
      <c r="AD51" s="750"/>
      <c r="AE51" s="750"/>
      <c r="AF51" s="750"/>
      <c r="AG51" s="750"/>
      <c r="AH51" s="750"/>
    </row>
    <row r="52" spans="28:34" ht="13.2"/>
    <row r="53" spans="28:34" ht="13.2">
      <c r="AF53" s="750"/>
      <c r="AG53" s="750"/>
      <c r="AH53" s="750"/>
    </row>
    <row r="54" spans="28:34" ht="13.2">
      <c r="AH54" s="750"/>
    </row>
    <row r="55" spans="28:34" ht="13.2"/>
    <row r="56" spans="28:34" ht="13.2">
      <c r="AB56" s="750"/>
      <c r="AC56" s="750"/>
      <c r="AD56" s="750"/>
      <c r="AE56" s="750"/>
      <c r="AF56" s="750"/>
      <c r="AG56" s="750"/>
      <c r="AH56" s="750"/>
    </row>
    <row r="57" spans="28:34" ht="13.2">
      <c r="AH57" s="750"/>
    </row>
    <row r="58" spans="28:34" ht="13.2">
      <c r="AH58" s="750"/>
    </row>
    <row r="59" spans="28:34" ht="13.2">
      <c r="AG59" s="750"/>
      <c r="AH59" s="750"/>
    </row>
    <row r="60" spans="28:34" ht="13.2"/>
    <row r="61" spans="28:34" ht="13.2"/>
    <row r="62" spans="28:34" ht="13.2"/>
    <row r="63" spans="28:34" ht="13.2">
      <c r="AH63" s="750"/>
    </row>
    <row r="64" spans="28:34" ht="13.2">
      <c r="AG64" s="750"/>
      <c r="AH64" s="750"/>
    </row>
    <row r="65" spans="28:34" ht="13.2"/>
    <row r="66" spans="28:34" ht="13.2"/>
    <row r="67" spans="28:34" ht="13.2"/>
    <row r="68" spans="28:34" ht="13.2">
      <c r="AB68" s="750"/>
      <c r="AC68" s="750"/>
      <c r="AD68" s="750"/>
      <c r="AE68" s="750"/>
      <c r="AF68" s="750"/>
      <c r="AG68" s="750"/>
      <c r="AH68" s="750"/>
    </row>
    <row r="69" spans="28:34" ht="13.2">
      <c r="AF69" s="750"/>
      <c r="AG69" s="750"/>
      <c r="AH69" s="750"/>
    </row>
    <row r="70" spans="28:34" ht="13.2"/>
    <row r="71" spans="28:34" ht="13.2"/>
    <row r="72" spans="28:34" ht="13.2"/>
    <row r="73" spans="28:34" ht="13.2"/>
    <row r="74" spans="28:34" ht="13.2"/>
    <row r="75" spans="28:34" ht="13.2">
      <c r="AH75" s="750"/>
    </row>
    <row r="76" spans="28:34" ht="13.2">
      <c r="AF76" s="750"/>
      <c r="AG76" s="750"/>
      <c r="AH76" s="750"/>
    </row>
    <row r="77" spans="28:34" ht="13.2">
      <c r="AG77" s="750"/>
      <c r="AH77" s="750"/>
    </row>
    <row r="78" spans="28:34" ht="13.2"/>
    <row r="79" spans="28:34" ht="13.2"/>
    <row r="80" spans="28:34" ht="13.2"/>
    <row r="81" spans="25:34" ht="13.2"/>
    <row r="82" spans="25:34" ht="13.2">
      <c r="Y82" s="750"/>
    </row>
    <row r="83" spans="25:34" ht="13.2">
      <c r="Y83" s="750"/>
      <c r="Z83" s="750"/>
      <c r="AA83" s="750"/>
      <c r="AB83" s="750"/>
      <c r="AC83" s="750"/>
      <c r="AD83" s="750"/>
      <c r="AE83" s="750"/>
      <c r="AF83" s="750"/>
      <c r="AG83" s="750"/>
      <c r="AH83" s="750"/>
    </row>
    <row r="84" spans="25:34" ht="13.2"/>
    <row r="85" spans="25:34" ht="13.2"/>
    <row r="86" spans="25:34" ht="13.2"/>
    <row r="87" spans="25:34" ht="13.2"/>
    <row r="88" spans="25:34" ht="13.2">
      <c r="AH88" s="750"/>
    </row>
    <row r="89" spans="25:34" ht="13.2"/>
    <row r="90" spans="25:34" ht="13.2"/>
    <row r="91" spans="25:34" ht="13.2"/>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100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XwDRbblDTfEg7s90jySSbKU0cMDiGTnMJSyJ+u015yJEUXWJ92fy443FoxzXYCYDK3/PIIg8Otlfu9C0KvpDQ==" saltValue="zOm+HOv9gXkbsK/W7WwRag=="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76</v>
      </c>
      <c r="DI1" s="346"/>
      <c r="DJ1" s="346"/>
      <c r="DK1" s="346"/>
      <c r="DL1" s="346"/>
      <c r="DM1" s="346"/>
      <c r="DN1" s="353"/>
      <c r="DO1" s="1"/>
      <c r="DP1" s="345" t="s">
        <v>303</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304</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114</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307</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308</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5</v>
      </c>
      <c r="C4" s="139"/>
      <c r="D4" s="139"/>
      <c r="E4" s="139"/>
      <c r="F4" s="139"/>
      <c r="G4" s="139"/>
      <c r="H4" s="139"/>
      <c r="I4" s="139"/>
      <c r="J4" s="139"/>
      <c r="K4" s="139"/>
      <c r="L4" s="139"/>
      <c r="M4" s="139"/>
      <c r="N4" s="139"/>
      <c r="O4" s="139"/>
      <c r="P4" s="139"/>
      <c r="Q4" s="144"/>
      <c r="R4" s="148" t="s">
        <v>311</v>
      </c>
      <c r="S4" s="139"/>
      <c r="T4" s="139"/>
      <c r="U4" s="139"/>
      <c r="V4" s="139"/>
      <c r="W4" s="139"/>
      <c r="X4" s="139"/>
      <c r="Y4" s="144"/>
      <c r="Z4" s="148" t="s">
        <v>314</v>
      </c>
      <c r="AA4" s="139"/>
      <c r="AB4" s="139"/>
      <c r="AC4" s="144"/>
      <c r="AD4" s="148" t="s">
        <v>259</v>
      </c>
      <c r="AE4" s="139"/>
      <c r="AF4" s="139"/>
      <c r="AG4" s="139"/>
      <c r="AH4" s="139"/>
      <c r="AI4" s="139"/>
      <c r="AJ4" s="139"/>
      <c r="AK4" s="144"/>
      <c r="AL4" s="148" t="s">
        <v>314</v>
      </c>
      <c r="AM4" s="139"/>
      <c r="AN4" s="139"/>
      <c r="AO4" s="144"/>
      <c r="AP4" s="296" t="s">
        <v>317</v>
      </c>
      <c r="AQ4" s="296"/>
      <c r="AR4" s="296"/>
      <c r="AS4" s="296"/>
      <c r="AT4" s="296"/>
      <c r="AU4" s="296"/>
      <c r="AV4" s="296"/>
      <c r="AW4" s="296"/>
      <c r="AX4" s="296"/>
      <c r="AY4" s="296"/>
      <c r="AZ4" s="296"/>
      <c r="BA4" s="296"/>
      <c r="BB4" s="296"/>
      <c r="BC4" s="296"/>
      <c r="BD4" s="296"/>
      <c r="BE4" s="296"/>
      <c r="BF4" s="296"/>
      <c r="BG4" s="296" t="s">
        <v>292</v>
      </c>
      <c r="BH4" s="296"/>
      <c r="BI4" s="296"/>
      <c r="BJ4" s="296"/>
      <c r="BK4" s="296"/>
      <c r="BL4" s="296"/>
      <c r="BM4" s="296"/>
      <c r="BN4" s="296"/>
      <c r="BO4" s="296" t="s">
        <v>314</v>
      </c>
      <c r="BP4" s="296"/>
      <c r="BQ4" s="296"/>
      <c r="BR4" s="296"/>
      <c r="BS4" s="296" t="s">
        <v>318</v>
      </c>
      <c r="BT4" s="296"/>
      <c r="BU4" s="296"/>
      <c r="BV4" s="296"/>
      <c r="BW4" s="296"/>
      <c r="BX4" s="296"/>
      <c r="BY4" s="296"/>
      <c r="BZ4" s="296"/>
      <c r="CA4" s="296"/>
      <c r="CB4" s="296"/>
      <c r="CD4" s="148" t="s">
        <v>147</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313</v>
      </c>
      <c r="C5" s="265"/>
      <c r="D5" s="265"/>
      <c r="E5" s="265"/>
      <c r="F5" s="265"/>
      <c r="G5" s="265"/>
      <c r="H5" s="265"/>
      <c r="I5" s="265"/>
      <c r="J5" s="265"/>
      <c r="K5" s="265"/>
      <c r="L5" s="265"/>
      <c r="M5" s="265"/>
      <c r="N5" s="265"/>
      <c r="O5" s="265"/>
      <c r="P5" s="265"/>
      <c r="Q5" s="268"/>
      <c r="R5" s="273">
        <v>2671437</v>
      </c>
      <c r="S5" s="276"/>
      <c r="T5" s="276"/>
      <c r="U5" s="276"/>
      <c r="V5" s="276"/>
      <c r="W5" s="276"/>
      <c r="X5" s="276"/>
      <c r="Y5" s="278"/>
      <c r="Z5" s="281">
        <v>17</v>
      </c>
      <c r="AA5" s="281"/>
      <c r="AB5" s="281"/>
      <c r="AC5" s="281"/>
      <c r="AD5" s="284">
        <v>2671437</v>
      </c>
      <c r="AE5" s="284"/>
      <c r="AF5" s="284"/>
      <c r="AG5" s="284"/>
      <c r="AH5" s="284"/>
      <c r="AI5" s="284"/>
      <c r="AJ5" s="284"/>
      <c r="AK5" s="284"/>
      <c r="AL5" s="288">
        <v>29</v>
      </c>
      <c r="AM5" s="291"/>
      <c r="AN5" s="291"/>
      <c r="AO5" s="293"/>
      <c r="AP5" s="259" t="s">
        <v>319</v>
      </c>
      <c r="AQ5" s="265"/>
      <c r="AR5" s="265"/>
      <c r="AS5" s="265"/>
      <c r="AT5" s="265"/>
      <c r="AU5" s="265"/>
      <c r="AV5" s="265"/>
      <c r="AW5" s="265"/>
      <c r="AX5" s="265"/>
      <c r="AY5" s="265"/>
      <c r="AZ5" s="265"/>
      <c r="BA5" s="265"/>
      <c r="BB5" s="265"/>
      <c r="BC5" s="265"/>
      <c r="BD5" s="265"/>
      <c r="BE5" s="265"/>
      <c r="BF5" s="268"/>
      <c r="BG5" s="274">
        <v>2635684</v>
      </c>
      <c r="BH5" s="216"/>
      <c r="BI5" s="216"/>
      <c r="BJ5" s="216"/>
      <c r="BK5" s="216"/>
      <c r="BL5" s="216"/>
      <c r="BM5" s="216"/>
      <c r="BN5" s="279"/>
      <c r="BO5" s="282">
        <v>98.7</v>
      </c>
      <c r="BP5" s="282"/>
      <c r="BQ5" s="282"/>
      <c r="BR5" s="282"/>
      <c r="BS5" s="285" t="s">
        <v>203</v>
      </c>
      <c r="BT5" s="285"/>
      <c r="BU5" s="285"/>
      <c r="BV5" s="285"/>
      <c r="BW5" s="285"/>
      <c r="BX5" s="285"/>
      <c r="BY5" s="285"/>
      <c r="BZ5" s="285"/>
      <c r="CA5" s="285"/>
      <c r="CB5" s="327"/>
      <c r="CC5" s="36"/>
      <c r="CD5" s="148" t="s">
        <v>317</v>
      </c>
      <c r="CE5" s="139"/>
      <c r="CF5" s="139"/>
      <c r="CG5" s="139"/>
      <c r="CH5" s="139"/>
      <c r="CI5" s="139"/>
      <c r="CJ5" s="139"/>
      <c r="CK5" s="139"/>
      <c r="CL5" s="139"/>
      <c r="CM5" s="139"/>
      <c r="CN5" s="139"/>
      <c r="CO5" s="139"/>
      <c r="CP5" s="139"/>
      <c r="CQ5" s="144"/>
      <c r="CR5" s="148" t="s">
        <v>322</v>
      </c>
      <c r="CS5" s="139"/>
      <c r="CT5" s="139"/>
      <c r="CU5" s="139"/>
      <c r="CV5" s="139"/>
      <c r="CW5" s="139"/>
      <c r="CX5" s="139"/>
      <c r="CY5" s="144"/>
      <c r="CZ5" s="148" t="s">
        <v>314</v>
      </c>
      <c r="DA5" s="139"/>
      <c r="DB5" s="139"/>
      <c r="DC5" s="144"/>
      <c r="DD5" s="148" t="s">
        <v>323</v>
      </c>
      <c r="DE5" s="139"/>
      <c r="DF5" s="139"/>
      <c r="DG5" s="139"/>
      <c r="DH5" s="139"/>
      <c r="DI5" s="139"/>
      <c r="DJ5" s="139"/>
      <c r="DK5" s="139"/>
      <c r="DL5" s="139"/>
      <c r="DM5" s="139"/>
      <c r="DN5" s="139"/>
      <c r="DO5" s="139"/>
      <c r="DP5" s="144"/>
      <c r="DQ5" s="148" t="s">
        <v>325</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0" t="s">
        <v>326</v>
      </c>
      <c r="C6" s="36"/>
      <c r="D6" s="36"/>
      <c r="E6" s="36"/>
      <c r="F6" s="36"/>
      <c r="G6" s="36"/>
      <c r="H6" s="36"/>
      <c r="I6" s="36"/>
      <c r="J6" s="36"/>
      <c r="K6" s="36"/>
      <c r="L6" s="36"/>
      <c r="M6" s="36"/>
      <c r="N6" s="36"/>
      <c r="O6" s="36"/>
      <c r="P6" s="36"/>
      <c r="Q6" s="269"/>
      <c r="R6" s="274">
        <v>137802</v>
      </c>
      <c r="S6" s="216"/>
      <c r="T6" s="216"/>
      <c r="U6" s="216"/>
      <c r="V6" s="216"/>
      <c r="W6" s="216"/>
      <c r="X6" s="216"/>
      <c r="Y6" s="279"/>
      <c r="Z6" s="282">
        <v>0.9</v>
      </c>
      <c r="AA6" s="282"/>
      <c r="AB6" s="282"/>
      <c r="AC6" s="282"/>
      <c r="AD6" s="285">
        <v>137802</v>
      </c>
      <c r="AE6" s="285"/>
      <c r="AF6" s="285"/>
      <c r="AG6" s="285"/>
      <c r="AH6" s="285"/>
      <c r="AI6" s="285"/>
      <c r="AJ6" s="285"/>
      <c r="AK6" s="285"/>
      <c r="AL6" s="289">
        <v>1.5</v>
      </c>
      <c r="AM6" s="237"/>
      <c r="AN6" s="237"/>
      <c r="AO6" s="294"/>
      <c r="AP6" s="260" t="s">
        <v>107</v>
      </c>
      <c r="AQ6" s="36"/>
      <c r="AR6" s="36"/>
      <c r="AS6" s="36"/>
      <c r="AT6" s="36"/>
      <c r="AU6" s="36"/>
      <c r="AV6" s="36"/>
      <c r="AW6" s="36"/>
      <c r="AX6" s="36"/>
      <c r="AY6" s="36"/>
      <c r="AZ6" s="36"/>
      <c r="BA6" s="36"/>
      <c r="BB6" s="36"/>
      <c r="BC6" s="36"/>
      <c r="BD6" s="36"/>
      <c r="BE6" s="36"/>
      <c r="BF6" s="269"/>
      <c r="BG6" s="274">
        <v>2635684</v>
      </c>
      <c r="BH6" s="216"/>
      <c r="BI6" s="216"/>
      <c r="BJ6" s="216"/>
      <c r="BK6" s="216"/>
      <c r="BL6" s="216"/>
      <c r="BM6" s="216"/>
      <c r="BN6" s="279"/>
      <c r="BO6" s="282">
        <v>98.7</v>
      </c>
      <c r="BP6" s="282"/>
      <c r="BQ6" s="282"/>
      <c r="BR6" s="282"/>
      <c r="BS6" s="285" t="s">
        <v>203</v>
      </c>
      <c r="BT6" s="285"/>
      <c r="BU6" s="285"/>
      <c r="BV6" s="285"/>
      <c r="BW6" s="285"/>
      <c r="BX6" s="285"/>
      <c r="BY6" s="285"/>
      <c r="BZ6" s="285"/>
      <c r="CA6" s="285"/>
      <c r="CB6" s="327"/>
      <c r="CD6" s="259" t="s">
        <v>327</v>
      </c>
      <c r="CE6" s="265"/>
      <c r="CF6" s="265"/>
      <c r="CG6" s="265"/>
      <c r="CH6" s="265"/>
      <c r="CI6" s="265"/>
      <c r="CJ6" s="265"/>
      <c r="CK6" s="265"/>
      <c r="CL6" s="265"/>
      <c r="CM6" s="265"/>
      <c r="CN6" s="265"/>
      <c r="CO6" s="265"/>
      <c r="CP6" s="265"/>
      <c r="CQ6" s="268"/>
      <c r="CR6" s="274">
        <v>171701</v>
      </c>
      <c r="CS6" s="216"/>
      <c r="CT6" s="216"/>
      <c r="CU6" s="216"/>
      <c r="CV6" s="216"/>
      <c r="CW6" s="216"/>
      <c r="CX6" s="216"/>
      <c r="CY6" s="279"/>
      <c r="CZ6" s="288">
        <v>1.1000000000000001</v>
      </c>
      <c r="DA6" s="291"/>
      <c r="DB6" s="291"/>
      <c r="DC6" s="338"/>
      <c r="DD6" s="326" t="s">
        <v>203</v>
      </c>
      <c r="DE6" s="216"/>
      <c r="DF6" s="216"/>
      <c r="DG6" s="216"/>
      <c r="DH6" s="216"/>
      <c r="DI6" s="216"/>
      <c r="DJ6" s="216"/>
      <c r="DK6" s="216"/>
      <c r="DL6" s="216"/>
      <c r="DM6" s="216"/>
      <c r="DN6" s="216"/>
      <c r="DO6" s="216"/>
      <c r="DP6" s="279"/>
      <c r="DQ6" s="326">
        <v>171701</v>
      </c>
      <c r="DR6" s="216"/>
      <c r="DS6" s="216"/>
      <c r="DT6" s="216"/>
      <c r="DU6" s="216"/>
      <c r="DV6" s="216"/>
      <c r="DW6" s="216"/>
      <c r="DX6" s="216"/>
      <c r="DY6" s="216"/>
      <c r="DZ6" s="216"/>
      <c r="EA6" s="216"/>
      <c r="EB6" s="216"/>
      <c r="EC6" s="328"/>
    </row>
    <row r="7" spans="2:143" ht="11.25" customHeight="1">
      <c r="B7" s="260" t="s">
        <v>44</v>
      </c>
      <c r="C7" s="36"/>
      <c r="D7" s="36"/>
      <c r="E7" s="36"/>
      <c r="F7" s="36"/>
      <c r="G7" s="36"/>
      <c r="H7" s="36"/>
      <c r="I7" s="36"/>
      <c r="J7" s="36"/>
      <c r="K7" s="36"/>
      <c r="L7" s="36"/>
      <c r="M7" s="36"/>
      <c r="N7" s="36"/>
      <c r="O7" s="36"/>
      <c r="P7" s="36"/>
      <c r="Q7" s="269"/>
      <c r="R7" s="274">
        <v>4796</v>
      </c>
      <c r="S7" s="216"/>
      <c r="T7" s="216"/>
      <c r="U7" s="216"/>
      <c r="V7" s="216"/>
      <c r="W7" s="216"/>
      <c r="X7" s="216"/>
      <c r="Y7" s="279"/>
      <c r="Z7" s="282">
        <v>0</v>
      </c>
      <c r="AA7" s="282"/>
      <c r="AB7" s="282"/>
      <c r="AC7" s="282"/>
      <c r="AD7" s="285">
        <v>4796</v>
      </c>
      <c r="AE7" s="285"/>
      <c r="AF7" s="285"/>
      <c r="AG7" s="285"/>
      <c r="AH7" s="285"/>
      <c r="AI7" s="285"/>
      <c r="AJ7" s="285"/>
      <c r="AK7" s="285"/>
      <c r="AL7" s="289">
        <v>0.1</v>
      </c>
      <c r="AM7" s="237"/>
      <c r="AN7" s="237"/>
      <c r="AO7" s="294"/>
      <c r="AP7" s="260" t="s">
        <v>328</v>
      </c>
      <c r="AQ7" s="36"/>
      <c r="AR7" s="36"/>
      <c r="AS7" s="36"/>
      <c r="AT7" s="36"/>
      <c r="AU7" s="36"/>
      <c r="AV7" s="36"/>
      <c r="AW7" s="36"/>
      <c r="AX7" s="36"/>
      <c r="AY7" s="36"/>
      <c r="AZ7" s="36"/>
      <c r="BA7" s="36"/>
      <c r="BB7" s="36"/>
      <c r="BC7" s="36"/>
      <c r="BD7" s="36"/>
      <c r="BE7" s="36"/>
      <c r="BF7" s="269"/>
      <c r="BG7" s="274">
        <v>1235598</v>
      </c>
      <c r="BH7" s="216"/>
      <c r="BI7" s="216"/>
      <c r="BJ7" s="216"/>
      <c r="BK7" s="216"/>
      <c r="BL7" s="216"/>
      <c r="BM7" s="216"/>
      <c r="BN7" s="279"/>
      <c r="BO7" s="282">
        <v>46.3</v>
      </c>
      <c r="BP7" s="282"/>
      <c r="BQ7" s="282"/>
      <c r="BR7" s="282"/>
      <c r="BS7" s="285" t="s">
        <v>203</v>
      </c>
      <c r="BT7" s="285"/>
      <c r="BU7" s="285"/>
      <c r="BV7" s="285"/>
      <c r="BW7" s="285"/>
      <c r="BX7" s="285"/>
      <c r="BY7" s="285"/>
      <c r="BZ7" s="285"/>
      <c r="CA7" s="285"/>
      <c r="CB7" s="327"/>
      <c r="CD7" s="260" t="s">
        <v>331</v>
      </c>
      <c r="CE7" s="36"/>
      <c r="CF7" s="36"/>
      <c r="CG7" s="36"/>
      <c r="CH7" s="36"/>
      <c r="CI7" s="36"/>
      <c r="CJ7" s="36"/>
      <c r="CK7" s="36"/>
      <c r="CL7" s="36"/>
      <c r="CM7" s="36"/>
      <c r="CN7" s="36"/>
      <c r="CO7" s="36"/>
      <c r="CP7" s="36"/>
      <c r="CQ7" s="269"/>
      <c r="CR7" s="274">
        <v>1543794</v>
      </c>
      <c r="CS7" s="216"/>
      <c r="CT7" s="216"/>
      <c r="CU7" s="216"/>
      <c r="CV7" s="216"/>
      <c r="CW7" s="216"/>
      <c r="CX7" s="216"/>
      <c r="CY7" s="279"/>
      <c r="CZ7" s="282">
        <v>10.3</v>
      </c>
      <c r="DA7" s="282"/>
      <c r="DB7" s="282"/>
      <c r="DC7" s="282"/>
      <c r="DD7" s="326">
        <v>16832</v>
      </c>
      <c r="DE7" s="216"/>
      <c r="DF7" s="216"/>
      <c r="DG7" s="216"/>
      <c r="DH7" s="216"/>
      <c r="DI7" s="216"/>
      <c r="DJ7" s="216"/>
      <c r="DK7" s="216"/>
      <c r="DL7" s="216"/>
      <c r="DM7" s="216"/>
      <c r="DN7" s="216"/>
      <c r="DO7" s="216"/>
      <c r="DP7" s="279"/>
      <c r="DQ7" s="326">
        <v>1389631</v>
      </c>
      <c r="DR7" s="216"/>
      <c r="DS7" s="216"/>
      <c r="DT7" s="216"/>
      <c r="DU7" s="216"/>
      <c r="DV7" s="216"/>
      <c r="DW7" s="216"/>
      <c r="DX7" s="216"/>
      <c r="DY7" s="216"/>
      <c r="DZ7" s="216"/>
      <c r="EA7" s="216"/>
      <c r="EB7" s="216"/>
      <c r="EC7" s="328"/>
    </row>
    <row r="8" spans="2:143" ht="11.25" customHeight="1">
      <c r="B8" s="260" t="s">
        <v>225</v>
      </c>
      <c r="C8" s="36"/>
      <c r="D8" s="36"/>
      <c r="E8" s="36"/>
      <c r="F8" s="36"/>
      <c r="G8" s="36"/>
      <c r="H8" s="36"/>
      <c r="I8" s="36"/>
      <c r="J8" s="36"/>
      <c r="K8" s="36"/>
      <c r="L8" s="36"/>
      <c r="M8" s="36"/>
      <c r="N8" s="36"/>
      <c r="O8" s="36"/>
      <c r="P8" s="36"/>
      <c r="Q8" s="269"/>
      <c r="R8" s="274">
        <v>5124</v>
      </c>
      <c r="S8" s="216"/>
      <c r="T8" s="216"/>
      <c r="U8" s="216"/>
      <c r="V8" s="216"/>
      <c r="W8" s="216"/>
      <c r="X8" s="216"/>
      <c r="Y8" s="279"/>
      <c r="Z8" s="282">
        <v>0</v>
      </c>
      <c r="AA8" s="282"/>
      <c r="AB8" s="282"/>
      <c r="AC8" s="282"/>
      <c r="AD8" s="285">
        <v>5124</v>
      </c>
      <c r="AE8" s="285"/>
      <c r="AF8" s="285"/>
      <c r="AG8" s="285"/>
      <c r="AH8" s="285"/>
      <c r="AI8" s="285"/>
      <c r="AJ8" s="285"/>
      <c r="AK8" s="285"/>
      <c r="AL8" s="289">
        <v>0.1</v>
      </c>
      <c r="AM8" s="237"/>
      <c r="AN8" s="237"/>
      <c r="AO8" s="294"/>
      <c r="AP8" s="260" t="s">
        <v>123</v>
      </c>
      <c r="AQ8" s="36"/>
      <c r="AR8" s="36"/>
      <c r="AS8" s="36"/>
      <c r="AT8" s="36"/>
      <c r="AU8" s="36"/>
      <c r="AV8" s="36"/>
      <c r="AW8" s="36"/>
      <c r="AX8" s="36"/>
      <c r="AY8" s="36"/>
      <c r="AZ8" s="36"/>
      <c r="BA8" s="36"/>
      <c r="BB8" s="36"/>
      <c r="BC8" s="36"/>
      <c r="BD8" s="36"/>
      <c r="BE8" s="36"/>
      <c r="BF8" s="269"/>
      <c r="BG8" s="274">
        <v>53788</v>
      </c>
      <c r="BH8" s="216"/>
      <c r="BI8" s="216"/>
      <c r="BJ8" s="216"/>
      <c r="BK8" s="216"/>
      <c r="BL8" s="216"/>
      <c r="BM8" s="216"/>
      <c r="BN8" s="279"/>
      <c r="BO8" s="282">
        <v>2</v>
      </c>
      <c r="BP8" s="282"/>
      <c r="BQ8" s="282"/>
      <c r="BR8" s="282"/>
      <c r="BS8" s="326" t="s">
        <v>203</v>
      </c>
      <c r="BT8" s="216"/>
      <c r="BU8" s="216"/>
      <c r="BV8" s="216"/>
      <c r="BW8" s="216"/>
      <c r="BX8" s="216"/>
      <c r="BY8" s="216"/>
      <c r="BZ8" s="216"/>
      <c r="CA8" s="216"/>
      <c r="CB8" s="328"/>
      <c r="CD8" s="260" t="s">
        <v>333</v>
      </c>
      <c r="CE8" s="36"/>
      <c r="CF8" s="36"/>
      <c r="CG8" s="36"/>
      <c r="CH8" s="36"/>
      <c r="CI8" s="36"/>
      <c r="CJ8" s="36"/>
      <c r="CK8" s="36"/>
      <c r="CL8" s="36"/>
      <c r="CM8" s="36"/>
      <c r="CN8" s="36"/>
      <c r="CO8" s="36"/>
      <c r="CP8" s="36"/>
      <c r="CQ8" s="269"/>
      <c r="CR8" s="274">
        <v>5214622</v>
      </c>
      <c r="CS8" s="216"/>
      <c r="CT8" s="216"/>
      <c r="CU8" s="216"/>
      <c r="CV8" s="216"/>
      <c r="CW8" s="216"/>
      <c r="CX8" s="216"/>
      <c r="CY8" s="279"/>
      <c r="CZ8" s="282">
        <v>34.700000000000003</v>
      </c>
      <c r="DA8" s="282"/>
      <c r="DB8" s="282"/>
      <c r="DC8" s="282"/>
      <c r="DD8" s="326">
        <v>63222</v>
      </c>
      <c r="DE8" s="216"/>
      <c r="DF8" s="216"/>
      <c r="DG8" s="216"/>
      <c r="DH8" s="216"/>
      <c r="DI8" s="216"/>
      <c r="DJ8" s="216"/>
      <c r="DK8" s="216"/>
      <c r="DL8" s="216"/>
      <c r="DM8" s="216"/>
      <c r="DN8" s="216"/>
      <c r="DO8" s="216"/>
      <c r="DP8" s="279"/>
      <c r="DQ8" s="326">
        <v>2792533</v>
      </c>
      <c r="DR8" s="216"/>
      <c r="DS8" s="216"/>
      <c r="DT8" s="216"/>
      <c r="DU8" s="216"/>
      <c r="DV8" s="216"/>
      <c r="DW8" s="216"/>
      <c r="DX8" s="216"/>
      <c r="DY8" s="216"/>
      <c r="DZ8" s="216"/>
      <c r="EA8" s="216"/>
      <c r="EB8" s="216"/>
      <c r="EC8" s="328"/>
    </row>
    <row r="9" spans="2:143" ht="11.25" customHeight="1">
      <c r="B9" s="260" t="s">
        <v>332</v>
      </c>
      <c r="C9" s="36"/>
      <c r="D9" s="36"/>
      <c r="E9" s="36"/>
      <c r="F9" s="36"/>
      <c r="G9" s="36"/>
      <c r="H9" s="36"/>
      <c r="I9" s="36"/>
      <c r="J9" s="36"/>
      <c r="K9" s="36"/>
      <c r="L9" s="36"/>
      <c r="M9" s="36"/>
      <c r="N9" s="36"/>
      <c r="O9" s="36"/>
      <c r="P9" s="36"/>
      <c r="Q9" s="269"/>
      <c r="R9" s="274">
        <v>4610</v>
      </c>
      <c r="S9" s="216"/>
      <c r="T9" s="216"/>
      <c r="U9" s="216"/>
      <c r="V9" s="216"/>
      <c r="W9" s="216"/>
      <c r="X9" s="216"/>
      <c r="Y9" s="279"/>
      <c r="Z9" s="282">
        <v>0</v>
      </c>
      <c r="AA9" s="282"/>
      <c r="AB9" s="282"/>
      <c r="AC9" s="282"/>
      <c r="AD9" s="285">
        <v>4610</v>
      </c>
      <c r="AE9" s="285"/>
      <c r="AF9" s="285"/>
      <c r="AG9" s="285"/>
      <c r="AH9" s="285"/>
      <c r="AI9" s="285"/>
      <c r="AJ9" s="285"/>
      <c r="AK9" s="285"/>
      <c r="AL9" s="289">
        <v>0.1</v>
      </c>
      <c r="AM9" s="237"/>
      <c r="AN9" s="237"/>
      <c r="AO9" s="294"/>
      <c r="AP9" s="260" t="s">
        <v>334</v>
      </c>
      <c r="AQ9" s="36"/>
      <c r="AR9" s="36"/>
      <c r="AS9" s="36"/>
      <c r="AT9" s="36"/>
      <c r="AU9" s="36"/>
      <c r="AV9" s="36"/>
      <c r="AW9" s="36"/>
      <c r="AX9" s="36"/>
      <c r="AY9" s="36"/>
      <c r="AZ9" s="36"/>
      <c r="BA9" s="36"/>
      <c r="BB9" s="36"/>
      <c r="BC9" s="36"/>
      <c r="BD9" s="36"/>
      <c r="BE9" s="36"/>
      <c r="BF9" s="269"/>
      <c r="BG9" s="274">
        <v>1053124</v>
      </c>
      <c r="BH9" s="216"/>
      <c r="BI9" s="216"/>
      <c r="BJ9" s="216"/>
      <c r="BK9" s="216"/>
      <c r="BL9" s="216"/>
      <c r="BM9" s="216"/>
      <c r="BN9" s="279"/>
      <c r="BO9" s="282">
        <v>39.4</v>
      </c>
      <c r="BP9" s="282"/>
      <c r="BQ9" s="282"/>
      <c r="BR9" s="282"/>
      <c r="BS9" s="326" t="s">
        <v>203</v>
      </c>
      <c r="BT9" s="216"/>
      <c r="BU9" s="216"/>
      <c r="BV9" s="216"/>
      <c r="BW9" s="216"/>
      <c r="BX9" s="216"/>
      <c r="BY9" s="216"/>
      <c r="BZ9" s="216"/>
      <c r="CA9" s="216"/>
      <c r="CB9" s="328"/>
      <c r="CD9" s="260" t="s">
        <v>337</v>
      </c>
      <c r="CE9" s="36"/>
      <c r="CF9" s="36"/>
      <c r="CG9" s="36"/>
      <c r="CH9" s="36"/>
      <c r="CI9" s="36"/>
      <c r="CJ9" s="36"/>
      <c r="CK9" s="36"/>
      <c r="CL9" s="36"/>
      <c r="CM9" s="36"/>
      <c r="CN9" s="36"/>
      <c r="CO9" s="36"/>
      <c r="CP9" s="36"/>
      <c r="CQ9" s="269"/>
      <c r="CR9" s="274">
        <v>1050329</v>
      </c>
      <c r="CS9" s="216"/>
      <c r="CT9" s="216"/>
      <c r="CU9" s="216"/>
      <c r="CV9" s="216"/>
      <c r="CW9" s="216"/>
      <c r="CX9" s="216"/>
      <c r="CY9" s="279"/>
      <c r="CZ9" s="282">
        <v>7</v>
      </c>
      <c r="DA9" s="282"/>
      <c r="DB9" s="282"/>
      <c r="DC9" s="282"/>
      <c r="DD9" s="326">
        <v>99298</v>
      </c>
      <c r="DE9" s="216"/>
      <c r="DF9" s="216"/>
      <c r="DG9" s="216"/>
      <c r="DH9" s="216"/>
      <c r="DI9" s="216"/>
      <c r="DJ9" s="216"/>
      <c r="DK9" s="216"/>
      <c r="DL9" s="216"/>
      <c r="DM9" s="216"/>
      <c r="DN9" s="216"/>
      <c r="DO9" s="216"/>
      <c r="DP9" s="279"/>
      <c r="DQ9" s="326">
        <v>873661</v>
      </c>
      <c r="DR9" s="216"/>
      <c r="DS9" s="216"/>
      <c r="DT9" s="216"/>
      <c r="DU9" s="216"/>
      <c r="DV9" s="216"/>
      <c r="DW9" s="216"/>
      <c r="DX9" s="216"/>
      <c r="DY9" s="216"/>
      <c r="DZ9" s="216"/>
      <c r="EA9" s="216"/>
      <c r="EB9" s="216"/>
      <c r="EC9" s="328"/>
    </row>
    <row r="10" spans="2:143" ht="11.25" customHeight="1">
      <c r="B10" s="260" t="s">
        <v>130</v>
      </c>
      <c r="C10" s="36"/>
      <c r="D10" s="36"/>
      <c r="E10" s="36"/>
      <c r="F10" s="36"/>
      <c r="G10" s="36"/>
      <c r="H10" s="36"/>
      <c r="I10" s="36"/>
      <c r="J10" s="36"/>
      <c r="K10" s="36"/>
      <c r="L10" s="36"/>
      <c r="M10" s="36"/>
      <c r="N10" s="36"/>
      <c r="O10" s="36"/>
      <c r="P10" s="36"/>
      <c r="Q10" s="269"/>
      <c r="R10" s="274" t="s">
        <v>203</v>
      </c>
      <c r="S10" s="216"/>
      <c r="T10" s="216"/>
      <c r="U10" s="216"/>
      <c r="V10" s="216"/>
      <c r="W10" s="216"/>
      <c r="X10" s="216"/>
      <c r="Y10" s="279"/>
      <c r="Z10" s="282" t="s">
        <v>203</v>
      </c>
      <c r="AA10" s="282"/>
      <c r="AB10" s="282"/>
      <c r="AC10" s="282"/>
      <c r="AD10" s="285" t="s">
        <v>203</v>
      </c>
      <c r="AE10" s="285"/>
      <c r="AF10" s="285"/>
      <c r="AG10" s="285"/>
      <c r="AH10" s="285"/>
      <c r="AI10" s="285"/>
      <c r="AJ10" s="285"/>
      <c r="AK10" s="285"/>
      <c r="AL10" s="289" t="s">
        <v>203</v>
      </c>
      <c r="AM10" s="237"/>
      <c r="AN10" s="237"/>
      <c r="AO10" s="294"/>
      <c r="AP10" s="260" t="s">
        <v>194</v>
      </c>
      <c r="AQ10" s="36"/>
      <c r="AR10" s="36"/>
      <c r="AS10" s="36"/>
      <c r="AT10" s="36"/>
      <c r="AU10" s="36"/>
      <c r="AV10" s="36"/>
      <c r="AW10" s="36"/>
      <c r="AX10" s="36"/>
      <c r="AY10" s="36"/>
      <c r="AZ10" s="36"/>
      <c r="BA10" s="36"/>
      <c r="BB10" s="36"/>
      <c r="BC10" s="36"/>
      <c r="BD10" s="36"/>
      <c r="BE10" s="36"/>
      <c r="BF10" s="269"/>
      <c r="BG10" s="274">
        <v>52579</v>
      </c>
      <c r="BH10" s="216"/>
      <c r="BI10" s="216"/>
      <c r="BJ10" s="216"/>
      <c r="BK10" s="216"/>
      <c r="BL10" s="216"/>
      <c r="BM10" s="216"/>
      <c r="BN10" s="279"/>
      <c r="BO10" s="282">
        <v>2</v>
      </c>
      <c r="BP10" s="282"/>
      <c r="BQ10" s="282"/>
      <c r="BR10" s="282"/>
      <c r="BS10" s="326" t="s">
        <v>203</v>
      </c>
      <c r="BT10" s="216"/>
      <c r="BU10" s="216"/>
      <c r="BV10" s="216"/>
      <c r="BW10" s="216"/>
      <c r="BX10" s="216"/>
      <c r="BY10" s="216"/>
      <c r="BZ10" s="216"/>
      <c r="CA10" s="216"/>
      <c r="CB10" s="328"/>
      <c r="CD10" s="260" t="s">
        <v>45</v>
      </c>
      <c r="CE10" s="36"/>
      <c r="CF10" s="36"/>
      <c r="CG10" s="36"/>
      <c r="CH10" s="36"/>
      <c r="CI10" s="36"/>
      <c r="CJ10" s="36"/>
      <c r="CK10" s="36"/>
      <c r="CL10" s="36"/>
      <c r="CM10" s="36"/>
      <c r="CN10" s="36"/>
      <c r="CO10" s="36"/>
      <c r="CP10" s="36"/>
      <c r="CQ10" s="269"/>
      <c r="CR10" s="274">
        <v>286</v>
      </c>
      <c r="CS10" s="216"/>
      <c r="CT10" s="216"/>
      <c r="CU10" s="216"/>
      <c r="CV10" s="216"/>
      <c r="CW10" s="216"/>
      <c r="CX10" s="216"/>
      <c r="CY10" s="279"/>
      <c r="CZ10" s="282">
        <v>0</v>
      </c>
      <c r="DA10" s="282"/>
      <c r="DB10" s="282"/>
      <c r="DC10" s="282"/>
      <c r="DD10" s="326" t="s">
        <v>203</v>
      </c>
      <c r="DE10" s="216"/>
      <c r="DF10" s="216"/>
      <c r="DG10" s="216"/>
      <c r="DH10" s="216"/>
      <c r="DI10" s="216"/>
      <c r="DJ10" s="216"/>
      <c r="DK10" s="216"/>
      <c r="DL10" s="216"/>
      <c r="DM10" s="216"/>
      <c r="DN10" s="216"/>
      <c r="DO10" s="216"/>
      <c r="DP10" s="279"/>
      <c r="DQ10" s="326">
        <v>286</v>
      </c>
      <c r="DR10" s="216"/>
      <c r="DS10" s="216"/>
      <c r="DT10" s="216"/>
      <c r="DU10" s="216"/>
      <c r="DV10" s="216"/>
      <c r="DW10" s="216"/>
      <c r="DX10" s="216"/>
      <c r="DY10" s="216"/>
      <c r="DZ10" s="216"/>
      <c r="EA10" s="216"/>
      <c r="EB10" s="216"/>
      <c r="EC10" s="328"/>
    </row>
    <row r="11" spans="2:143" ht="11.25" customHeight="1">
      <c r="B11" s="260" t="s">
        <v>339</v>
      </c>
      <c r="C11" s="36"/>
      <c r="D11" s="36"/>
      <c r="E11" s="36"/>
      <c r="F11" s="36"/>
      <c r="G11" s="36"/>
      <c r="H11" s="36"/>
      <c r="I11" s="36"/>
      <c r="J11" s="36"/>
      <c r="K11" s="36"/>
      <c r="L11" s="36"/>
      <c r="M11" s="36"/>
      <c r="N11" s="36"/>
      <c r="O11" s="36"/>
      <c r="P11" s="36"/>
      <c r="Q11" s="269"/>
      <c r="R11" s="274" t="s">
        <v>203</v>
      </c>
      <c r="S11" s="216"/>
      <c r="T11" s="216"/>
      <c r="U11" s="216"/>
      <c r="V11" s="216"/>
      <c r="W11" s="216"/>
      <c r="X11" s="216"/>
      <c r="Y11" s="279"/>
      <c r="Z11" s="282" t="s">
        <v>203</v>
      </c>
      <c r="AA11" s="282"/>
      <c r="AB11" s="282"/>
      <c r="AC11" s="282"/>
      <c r="AD11" s="285" t="s">
        <v>203</v>
      </c>
      <c r="AE11" s="285"/>
      <c r="AF11" s="285"/>
      <c r="AG11" s="285"/>
      <c r="AH11" s="285"/>
      <c r="AI11" s="285"/>
      <c r="AJ11" s="285"/>
      <c r="AK11" s="285"/>
      <c r="AL11" s="289" t="s">
        <v>203</v>
      </c>
      <c r="AM11" s="237"/>
      <c r="AN11" s="237"/>
      <c r="AO11" s="294"/>
      <c r="AP11" s="260" t="s">
        <v>340</v>
      </c>
      <c r="AQ11" s="36"/>
      <c r="AR11" s="36"/>
      <c r="AS11" s="36"/>
      <c r="AT11" s="36"/>
      <c r="AU11" s="36"/>
      <c r="AV11" s="36"/>
      <c r="AW11" s="36"/>
      <c r="AX11" s="36"/>
      <c r="AY11" s="36"/>
      <c r="AZ11" s="36"/>
      <c r="BA11" s="36"/>
      <c r="BB11" s="36"/>
      <c r="BC11" s="36"/>
      <c r="BD11" s="36"/>
      <c r="BE11" s="36"/>
      <c r="BF11" s="269"/>
      <c r="BG11" s="274">
        <v>76107</v>
      </c>
      <c r="BH11" s="216"/>
      <c r="BI11" s="216"/>
      <c r="BJ11" s="216"/>
      <c r="BK11" s="216"/>
      <c r="BL11" s="216"/>
      <c r="BM11" s="216"/>
      <c r="BN11" s="279"/>
      <c r="BO11" s="282">
        <v>2.8</v>
      </c>
      <c r="BP11" s="282"/>
      <c r="BQ11" s="282"/>
      <c r="BR11" s="282"/>
      <c r="BS11" s="326" t="s">
        <v>203</v>
      </c>
      <c r="BT11" s="216"/>
      <c r="BU11" s="216"/>
      <c r="BV11" s="216"/>
      <c r="BW11" s="216"/>
      <c r="BX11" s="216"/>
      <c r="BY11" s="216"/>
      <c r="BZ11" s="216"/>
      <c r="CA11" s="216"/>
      <c r="CB11" s="328"/>
      <c r="CD11" s="260" t="s">
        <v>343</v>
      </c>
      <c r="CE11" s="36"/>
      <c r="CF11" s="36"/>
      <c r="CG11" s="36"/>
      <c r="CH11" s="36"/>
      <c r="CI11" s="36"/>
      <c r="CJ11" s="36"/>
      <c r="CK11" s="36"/>
      <c r="CL11" s="36"/>
      <c r="CM11" s="36"/>
      <c r="CN11" s="36"/>
      <c r="CO11" s="36"/>
      <c r="CP11" s="36"/>
      <c r="CQ11" s="269"/>
      <c r="CR11" s="274">
        <v>529209</v>
      </c>
      <c r="CS11" s="216"/>
      <c r="CT11" s="216"/>
      <c r="CU11" s="216"/>
      <c r="CV11" s="216"/>
      <c r="CW11" s="216"/>
      <c r="CX11" s="216"/>
      <c r="CY11" s="279"/>
      <c r="CZ11" s="282">
        <v>3.5</v>
      </c>
      <c r="DA11" s="282"/>
      <c r="DB11" s="282"/>
      <c r="DC11" s="282"/>
      <c r="DD11" s="326">
        <v>146117</v>
      </c>
      <c r="DE11" s="216"/>
      <c r="DF11" s="216"/>
      <c r="DG11" s="216"/>
      <c r="DH11" s="216"/>
      <c r="DI11" s="216"/>
      <c r="DJ11" s="216"/>
      <c r="DK11" s="216"/>
      <c r="DL11" s="216"/>
      <c r="DM11" s="216"/>
      <c r="DN11" s="216"/>
      <c r="DO11" s="216"/>
      <c r="DP11" s="279"/>
      <c r="DQ11" s="326">
        <v>281939</v>
      </c>
      <c r="DR11" s="216"/>
      <c r="DS11" s="216"/>
      <c r="DT11" s="216"/>
      <c r="DU11" s="216"/>
      <c r="DV11" s="216"/>
      <c r="DW11" s="216"/>
      <c r="DX11" s="216"/>
      <c r="DY11" s="216"/>
      <c r="DZ11" s="216"/>
      <c r="EA11" s="216"/>
      <c r="EB11" s="216"/>
      <c r="EC11" s="328"/>
    </row>
    <row r="12" spans="2:143" ht="11.25" customHeight="1">
      <c r="B12" s="260" t="s">
        <v>105</v>
      </c>
      <c r="C12" s="36"/>
      <c r="D12" s="36"/>
      <c r="E12" s="36"/>
      <c r="F12" s="36"/>
      <c r="G12" s="36"/>
      <c r="H12" s="36"/>
      <c r="I12" s="36"/>
      <c r="J12" s="36"/>
      <c r="K12" s="36"/>
      <c r="L12" s="36"/>
      <c r="M12" s="36"/>
      <c r="N12" s="36"/>
      <c r="O12" s="36"/>
      <c r="P12" s="36"/>
      <c r="Q12" s="269"/>
      <c r="R12" s="274">
        <v>580858</v>
      </c>
      <c r="S12" s="216"/>
      <c r="T12" s="216"/>
      <c r="U12" s="216"/>
      <c r="V12" s="216"/>
      <c r="W12" s="216"/>
      <c r="X12" s="216"/>
      <c r="Y12" s="279"/>
      <c r="Z12" s="282">
        <v>3.7</v>
      </c>
      <c r="AA12" s="282"/>
      <c r="AB12" s="282"/>
      <c r="AC12" s="282"/>
      <c r="AD12" s="285">
        <v>580858</v>
      </c>
      <c r="AE12" s="285"/>
      <c r="AF12" s="285"/>
      <c r="AG12" s="285"/>
      <c r="AH12" s="285"/>
      <c r="AI12" s="285"/>
      <c r="AJ12" s="285"/>
      <c r="AK12" s="285"/>
      <c r="AL12" s="289">
        <v>6.3</v>
      </c>
      <c r="AM12" s="237"/>
      <c r="AN12" s="237"/>
      <c r="AO12" s="294"/>
      <c r="AP12" s="260" t="s">
        <v>344</v>
      </c>
      <c r="AQ12" s="36"/>
      <c r="AR12" s="36"/>
      <c r="AS12" s="36"/>
      <c r="AT12" s="36"/>
      <c r="AU12" s="36"/>
      <c r="AV12" s="36"/>
      <c r="AW12" s="36"/>
      <c r="AX12" s="36"/>
      <c r="AY12" s="36"/>
      <c r="AZ12" s="36"/>
      <c r="BA12" s="36"/>
      <c r="BB12" s="36"/>
      <c r="BC12" s="36"/>
      <c r="BD12" s="36"/>
      <c r="BE12" s="36"/>
      <c r="BF12" s="269"/>
      <c r="BG12" s="274">
        <v>1104790</v>
      </c>
      <c r="BH12" s="216"/>
      <c r="BI12" s="216"/>
      <c r="BJ12" s="216"/>
      <c r="BK12" s="216"/>
      <c r="BL12" s="216"/>
      <c r="BM12" s="216"/>
      <c r="BN12" s="279"/>
      <c r="BO12" s="282">
        <v>41.4</v>
      </c>
      <c r="BP12" s="282"/>
      <c r="BQ12" s="282"/>
      <c r="BR12" s="282"/>
      <c r="BS12" s="326" t="s">
        <v>203</v>
      </c>
      <c r="BT12" s="216"/>
      <c r="BU12" s="216"/>
      <c r="BV12" s="216"/>
      <c r="BW12" s="216"/>
      <c r="BX12" s="216"/>
      <c r="BY12" s="216"/>
      <c r="BZ12" s="216"/>
      <c r="CA12" s="216"/>
      <c r="CB12" s="328"/>
      <c r="CD12" s="260" t="s">
        <v>90</v>
      </c>
      <c r="CE12" s="36"/>
      <c r="CF12" s="36"/>
      <c r="CG12" s="36"/>
      <c r="CH12" s="36"/>
      <c r="CI12" s="36"/>
      <c r="CJ12" s="36"/>
      <c r="CK12" s="36"/>
      <c r="CL12" s="36"/>
      <c r="CM12" s="36"/>
      <c r="CN12" s="36"/>
      <c r="CO12" s="36"/>
      <c r="CP12" s="36"/>
      <c r="CQ12" s="269"/>
      <c r="CR12" s="274">
        <v>343567</v>
      </c>
      <c r="CS12" s="216"/>
      <c r="CT12" s="216"/>
      <c r="CU12" s="216"/>
      <c r="CV12" s="216"/>
      <c r="CW12" s="216"/>
      <c r="CX12" s="216"/>
      <c r="CY12" s="279"/>
      <c r="CZ12" s="282">
        <v>2.2999999999999998</v>
      </c>
      <c r="DA12" s="282"/>
      <c r="DB12" s="282"/>
      <c r="DC12" s="282"/>
      <c r="DD12" s="326">
        <v>47087</v>
      </c>
      <c r="DE12" s="216"/>
      <c r="DF12" s="216"/>
      <c r="DG12" s="216"/>
      <c r="DH12" s="216"/>
      <c r="DI12" s="216"/>
      <c r="DJ12" s="216"/>
      <c r="DK12" s="216"/>
      <c r="DL12" s="216"/>
      <c r="DM12" s="216"/>
      <c r="DN12" s="216"/>
      <c r="DO12" s="216"/>
      <c r="DP12" s="279"/>
      <c r="DQ12" s="326">
        <v>145741</v>
      </c>
      <c r="DR12" s="216"/>
      <c r="DS12" s="216"/>
      <c r="DT12" s="216"/>
      <c r="DU12" s="216"/>
      <c r="DV12" s="216"/>
      <c r="DW12" s="216"/>
      <c r="DX12" s="216"/>
      <c r="DY12" s="216"/>
      <c r="DZ12" s="216"/>
      <c r="EA12" s="216"/>
      <c r="EB12" s="216"/>
      <c r="EC12" s="328"/>
    </row>
    <row r="13" spans="2:143" ht="11.25" customHeight="1">
      <c r="B13" s="260" t="s">
        <v>144</v>
      </c>
      <c r="C13" s="36"/>
      <c r="D13" s="36"/>
      <c r="E13" s="36"/>
      <c r="F13" s="36"/>
      <c r="G13" s="36"/>
      <c r="H13" s="36"/>
      <c r="I13" s="36"/>
      <c r="J13" s="36"/>
      <c r="K13" s="36"/>
      <c r="L13" s="36"/>
      <c r="M13" s="36"/>
      <c r="N13" s="36"/>
      <c r="O13" s="36"/>
      <c r="P13" s="36"/>
      <c r="Q13" s="269"/>
      <c r="R13" s="274" t="s">
        <v>203</v>
      </c>
      <c r="S13" s="216"/>
      <c r="T13" s="216"/>
      <c r="U13" s="216"/>
      <c r="V13" s="216"/>
      <c r="W13" s="216"/>
      <c r="X13" s="216"/>
      <c r="Y13" s="279"/>
      <c r="Z13" s="282" t="s">
        <v>203</v>
      </c>
      <c r="AA13" s="282"/>
      <c r="AB13" s="282"/>
      <c r="AC13" s="282"/>
      <c r="AD13" s="285" t="s">
        <v>203</v>
      </c>
      <c r="AE13" s="285"/>
      <c r="AF13" s="285"/>
      <c r="AG13" s="285"/>
      <c r="AH13" s="285"/>
      <c r="AI13" s="285"/>
      <c r="AJ13" s="285"/>
      <c r="AK13" s="285"/>
      <c r="AL13" s="289" t="s">
        <v>203</v>
      </c>
      <c r="AM13" s="237"/>
      <c r="AN13" s="237"/>
      <c r="AO13" s="294"/>
      <c r="AP13" s="260" t="s">
        <v>150</v>
      </c>
      <c r="AQ13" s="36"/>
      <c r="AR13" s="36"/>
      <c r="AS13" s="36"/>
      <c r="AT13" s="36"/>
      <c r="AU13" s="36"/>
      <c r="AV13" s="36"/>
      <c r="AW13" s="36"/>
      <c r="AX13" s="36"/>
      <c r="AY13" s="36"/>
      <c r="AZ13" s="36"/>
      <c r="BA13" s="36"/>
      <c r="BB13" s="36"/>
      <c r="BC13" s="36"/>
      <c r="BD13" s="36"/>
      <c r="BE13" s="36"/>
      <c r="BF13" s="269"/>
      <c r="BG13" s="274">
        <v>1101687</v>
      </c>
      <c r="BH13" s="216"/>
      <c r="BI13" s="216"/>
      <c r="BJ13" s="216"/>
      <c r="BK13" s="216"/>
      <c r="BL13" s="216"/>
      <c r="BM13" s="216"/>
      <c r="BN13" s="279"/>
      <c r="BO13" s="282">
        <v>41.2</v>
      </c>
      <c r="BP13" s="282"/>
      <c r="BQ13" s="282"/>
      <c r="BR13" s="282"/>
      <c r="BS13" s="326" t="s">
        <v>203</v>
      </c>
      <c r="BT13" s="216"/>
      <c r="BU13" s="216"/>
      <c r="BV13" s="216"/>
      <c r="BW13" s="216"/>
      <c r="BX13" s="216"/>
      <c r="BY13" s="216"/>
      <c r="BZ13" s="216"/>
      <c r="CA13" s="216"/>
      <c r="CB13" s="328"/>
      <c r="CD13" s="260" t="s">
        <v>345</v>
      </c>
      <c r="CE13" s="36"/>
      <c r="CF13" s="36"/>
      <c r="CG13" s="36"/>
      <c r="CH13" s="36"/>
      <c r="CI13" s="36"/>
      <c r="CJ13" s="36"/>
      <c r="CK13" s="36"/>
      <c r="CL13" s="36"/>
      <c r="CM13" s="36"/>
      <c r="CN13" s="36"/>
      <c r="CO13" s="36"/>
      <c r="CP13" s="36"/>
      <c r="CQ13" s="269"/>
      <c r="CR13" s="274">
        <v>1266301</v>
      </c>
      <c r="CS13" s="216"/>
      <c r="CT13" s="216"/>
      <c r="CU13" s="216"/>
      <c r="CV13" s="216"/>
      <c r="CW13" s="216"/>
      <c r="CX13" s="216"/>
      <c r="CY13" s="279"/>
      <c r="CZ13" s="282">
        <v>8.4</v>
      </c>
      <c r="DA13" s="282"/>
      <c r="DB13" s="282"/>
      <c r="DC13" s="282"/>
      <c r="DD13" s="326">
        <v>396893</v>
      </c>
      <c r="DE13" s="216"/>
      <c r="DF13" s="216"/>
      <c r="DG13" s="216"/>
      <c r="DH13" s="216"/>
      <c r="DI13" s="216"/>
      <c r="DJ13" s="216"/>
      <c r="DK13" s="216"/>
      <c r="DL13" s="216"/>
      <c r="DM13" s="216"/>
      <c r="DN13" s="216"/>
      <c r="DO13" s="216"/>
      <c r="DP13" s="279"/>
      <c r="DQ13" s="326">
        <v>961592</v>
      </c>
      <c r="DR13" s="216"/>
      <c r="DS13" s="216"/>
      <c r="DT13" s="216"/>
      <c r="DU13" s="216"/>
      <c r="DV13" s="216"/>
      <c r="DW13" s="216"/>
      <c r="DX13" s="216"/>
      <c r="DY13" s="216"/>
      <c r="DZ13" s="216"/>
      <c r="EA13" s="216"/>
      <c r="EB13" s="216"/>
      <c r="EC13" s="328"/>
    </row>
    <row r="14" spans="2:143" ht="11.25" customHeight="1">
      <c r="B14" s="260" t="s">
        <v>347</v>
      </c>
      <c r="C14" s="36"/>
      <c r="D14" s="36"/>
      <c r="E14" s="36"/>
      <c r="F14" s="36"/>
      <c r="G14" s="36"/>
      <c r="H14" s="36"/>
      <c r="I14" s="36"/>
      <c r="J14" s="36"/>
      <c r="K14" s="36"/>
      <c r="L14" s="36"/>
      <c r="M14" s="36"/>
      <c r="N14" s="36"/>
      <c r="O14" s="36"/>
      <c r="P14" s="36"/>
      <c r="Q14" s="269"/>
      <c r="R14" s="274" t="s">
        <v>203</v>
      </c>
      <c r="S14" s="216"/>
      <c r="T14" s="216"/>
      <c r="U14" s="216"/>
      <c r="V14" s="216"/>
      <c r="W14" s="216"/>
      <c r="X14" s="216"/>
      <c r="Y14" s="279"/>
      <c r="Z14" s="282" t="s">
        <v>203</v>
      </c>
      <c r="AA14" s="282"/>
      <c r="AB14" s="282"/>
      <c r="AC14" s="282"/>
      <c r="AD14" s="285" t="s">
        <v>203</v>
      </c>
      <c r="AE14" s="285"/>
      <c r="AF14" s="285"/>
      <c r="AG14" s="285"/>
      <c r="AH14" s="285"/>
      <c r="AI14" s="285"/>
      <c r="AJ14" s="285"/>
      <c r="AK14" s="285"/>
      <c r="AL14" s="289" t="s">
        <v>203</v>
      </c>
      <c r="AM14" s="237"/>
      <c r="AN14" s="237"/>
      <c r="AO14" s="294"/>
      <c r="AP14" s="260" t="s">
        <v>220</v>
      </c>
      <c r="AQ14" s="36"/>
      <c r="AR14" s="36"/>
      <c r="AS14" s="36"/>
      <c r="AT14" s="36"/>
      <c r="AU14" s="36"/>
      <c r="AV14" s="36"/>
      <c r="AW14" s="36"/>
      <c r="AX14" s="36"/>
      <c r="AY14" s="36"/>
      <c r="AZ14" s="36"/>
      <c r="BA14" s="36"/>
      <c r="BB14" s="36"/>
      <c r="BC14" s="36"/>
      <c r="BD14" s="36"/>
      <c r="BE14" s="36"/>
      <c r="BF14" s="269"/>
      <c r="BG14" s="274">
        <v>97758</v>
      </c>
      <c r="BH14" s="216"/>
      <c r="BI14" s="216"/>
      <c r="BJ14" s="216"/>
      <c r="BK14" s="216"/>
      <c r="BL14" s="216"/>
      <c r="BM14" s="216"/>
      <c r="BN14" s="279"/>
      <c r="BO14" s="282">
        <v>3.7</v>
      </c>
      <c r="BP14" s="282"/>
      <c r="BQ14" s="282"/>
      <c r="BR14" s="282"/>
      <c r="BS14" s="326" t="s">
        <v>203</v>
      </c>
      <c r="BT14" s="216"/>
      <c r="BU14" s="216"/>
      <c r="BV14" s="216"/>
      <c r="BW14" s="216"/>
      <c r="BX14" s="216"/>
      <c r="BY14" s="216"/>
      <c r="BZ14" s="216"/>
      <c r="CA14" s="216"/>
      <c r="CB14" s="328"/>
      <c r="CD14" s="260" t="s">
        <v>348</v>
      </c>
      <c r="CE14" s="36"/>
      <c r="CF14" s="36"/>
      <c r="CG14" s="36"/>
      <c r="CH14" s="36"/>
      <c r="CI14" s="36"/>
      <c r="CJ14" s="36"/>
      <c r="CK14" s="36"/>
      <c r="CL14" s="36"/>
      <c r="CM14" s="36"/>
      <c r="CN14" s="36"/>
      <c r="CO14" s="36"/>
      <c r="CP14" s="36"/>
      <c r="CQ14" s="269"/>
      <c r="CR14" s="274">
        <v>875225</v>
      </c>
      <c r="CS14" s="216"/>
      <c r="CT14" s="216"/>
      <c r="CU14" s="216"/>
      <c r="CV14" s="216"/>
      <c r="CW14" s="216"/>
      <c r="CX14" s="216"/>
      <c r="CY14" s="279"/>
      <c r="CZ14" s="282">
        <v>5.8</v>
      </c>
      <c r="DA14" s="282"/>
      <c r="DB14" s="282"/>
      <c r="DC14" s="282"/>
      <c r="DD14" s="326">
        <v>14655</v>
      </c>
      <c r="DE14" s="216"/>
      <c r="DF14" s="216"/>
      <c r="DG14" s="216"/>
      <c r="DH14" s="216"/>
      <c r="DI14" s="216"/>
      <c r="DJ14" s="216"/>
      <c r="DK14" s="216"/>
      <c r="DL14" s="216"/>
      <c r="DM14" s="216"/>
      <c r="DN14" s="216"/>
      <c r="DO14" s="216"/>
      <c r="DP14" s="279"/>
      <c r="DQ14" s="326">
        <v>873225</v>
      </c>
      <c r="DR14" s="216"/>
      <c r="DS14" s="216"/>
      <c r="DT14" s="216"/>
      <c r="DU14" s="216"/>
      <c r="DV14" s="216"/>
      <c r="DW14" s="216"/>
      <c r="DX14" s="216"/>
      <c r="DY14" s="216"/>
      <c r="DZ14" s="216"/>
      <c r="EA14" s="216"/>
      <c r="EB14" s="216"/>
      <c r="EC14" s="328"/>
    </row>
    <row r="15" spans="2:143" ht="11.25" customHeight="1">
      <c r="B15" s="260" t="s">
        <v>350</v>
      </c>
      <c r="C15" s="36"/>
      <c r="D15" s="36"/>
      <c r="E15" s="36"/>
      <c r="F15" s="36"/>
      <c r="G15" s="36"/>
      <c r="H15" s="36"/>
      <c r="I15" s="36"/>
      <c r="J15" s="36"/>
      <c r="K15" s="36"/>
      <c r="L15" s="36"/>
      <c r="M15" s="36"/>
      <c r="N15" s="36"/>
      <c r="O15" s="36"/>
      <c r="P15" s="36"/>
      <c r="Q15" s="269"/>
      <c r="R15" s="274">
        <v>27867</v>
      </c>
      <c r="S15" s="216"/>
      <c r="T15" s="216"/>
      <c r="U15" s="216"/>
      <c r="V15" s="216"/>
      <c r="W15" s="216"/>
      <c r="X15" s="216"/>
      <c r="Y15" s="279"/>
      <c r="Z15" s="282">
        <v>0.2</v>
      </c>
      <c r="AA15" s="282"/>
      <c r="AB15" s="282"/>
      <c r="AC15" s="282"/>
      <c r="AD15" s="285">
        <v>27867</v>
      </c>
      <c r="AE15" s="285"/>
      <c r="AF15" s="285"/>
      <c r="AG15" s="285"/>
      <c r="AH15" s="285"/>
      <c r="AI15" s="285"/>
      <c r="AJ15" s="285"/>
      <c r="AK15" s="285"/>
      <c r="AL15" s="289">
        <v>0.3</v>
      </c>
      <c r="AM15" s="237"/>
      <c r="AN15" s="237"/>
      <c r="AO15" s="294"/>
      <c r="AP15" s="260" t="s">
        <v>351</v>
      </c>
      <c r="AQ15" s="36"/>
      <c r="AR15" s="36"/>
      <c r="AS15" s="36"/>
      <c r="AT15" s="36"/>
      <c r="AU15" s="36"/>
      <c r="AV15" s="36"/>
      <c r="AW15" s="36"/>
      <c r="AX15" s="36"/>
      <c r="AY15" s="36"/>
      <c r="AZ15" s="36"/>
      <c r="BA15" s="36"/>
      <c r="BB15" s="36"/>
      <c r="BC15" s="36"/>
      <c r="BD15" s="36"/>
      <c r="BE15" s="36"/>
      <c r="BF15" s="269"/>
      <c r="BG15" s="274">
        <v>197454</v>
      </c>
      <c r="BH15" s="216"/>
      <c r="BI15" s="216"/>
      <c r="BJ15" s="216"/>
      <c r="BK15" s="216"/>
      <c r="BL15" s="216"/>
      <c r="BM15" s="216"/>
      <c r="BN15" s="279"/>
      <c r="BO15" s="282">
        <v>7.4</v>
      </c>
      <c r="BP15" s="282"/>
      <c r="BQ15" s="282"/>
      <c r="BR15" s="282"/>
      <c r="BS15" s="326" t="s">
        <v>203</v>
      </c>
      <c r="BT15" s="216"/>
      <c r="BU15" s="216"/>
      <c r="BV15" s="216"/>
      <c r="BW15" s="216"/>
      <c r="BX15" s="216"/>
      <c r="BY15" s="216"/>
      <c r="BZ15" s="216"/>
      <c r="CA15" s="216"/>
      <c r="CB15" s="328"/>
      <c r="CD15" s="260" t="s">
        <v>352</v>
      </c>
      <c r="CE15" s="36"/>
      <c r="CF15" s="36"/>
      <c r="CG15" s="36"/>
      <c r="CH15" s="36"/>
      <c r="CI15" s="36"/>
      <c r="CJ15" s="36"/>
      <c r="CK15" s="36"/>
      <c r="CL15" s="36"/>
      <c r="CM15" s="36"/>
      <c r="CN15" s="36"/>
      <c r="CO15" s="36"/>
      <c r="CP15" s="36"/>
      <c r="CQ15" s="269"/>
      <c r="CR15" s="274">
        <v>2007099</v>
      </c>
      <c r="CS15" s="216"/>
      <c r="CT15" s="216"/>
      <c r="CU15" s="216"/>
      <c r="CV15" s="216"/>
      <c r="CW15" s="216"/>
      <c r="CX15" s="216"/>
      <c r="CY15" s="279"/>
      <c r="CZ15" s="282">
        <v>13.4</v>
      </c>
      <c r="DA15" s="282"/>
      <c r="DB15" s="282"/>
      <c r="DC15" s="282"/>
      <c r="DD15" s="326">
        <v>849112</v>
      </c>
      <c r="DE15" s="216"/>
      <c r="DF15" s="216"/>
      <c r="DG15" s="216"/>
      <c r="DH15" s="216"/>
      <c r="DI15" s="216"/>
      <c r="DJ15" s="216"/>
      <c r="DK15" s="216"/>
      <c r="DL15" s="216"/>
      <c r="DM15" s="216"/>
      <c r="DN15" s="216"/>
      <c r="DO15" s="216"/>
      <c r="DP15" s="279"/>
      <c r="DQ15" s="326">
        <v>1264795</v>
      </c>
      <c r="DR15" s="216"/>
      <c r="DS15" s="216"/>
      <c r="DT15" s="216"/>
      <c r="DU15" s="216"/>
      <c r="DV15" s="216"/>
      <c r="DW15" s="216"/>
      <c r="DX15" s="216"/>
      <c r="DY15" s="216"/>
      <c r="DZ15" s="216"/>
      <c r="EA15" s="216"/>
      <c r="EB15" s="216"/>
      <c r="EC15" s="328"/>
    </row>
    <row r="16" spans="2:143" ht="11.25" customHeight="1">
      <c r="B16" s="260" t="s">
        <v>320</v>
      </c>
      <c r="C16" s="36"/>
      <c r="D16" s="36"/>
      <c r="E16" s="36"/>
      <c r="F16" s="36"/>
      <c r="G16" s="36"/>
      <c r="H16" s="36"/>
      <c r="I16" s="36"/>
      <c r="J16" s="36"/>
      <c r="K16" s="36"/>
      <c r="L16" s="36"/>
      <c r="M16" s="36"/>
      <c r="N16" s="36"/>
      <c r="O16" s="36"/>
      <c r="P16" s="36"/>
      <c r="Q16" s="269"/>
      <c r="R16" s="274" t="s">
        <v>203</v>
      </c>
      <c r="S16" s="216"/>
      <c r="T16" s="216"/>
      <c r="U16" s="216"/>
      <c r="V16" s="216"/>
      <c r="W16" s="216"/>
      <c r="X16" s="216"/>
      <c r="Y16" s="279"/>
      <c r="Z16" s="282" t="s">
        <v>203</v>
      </c>
      <c r="AA16" s="282"/>
      <c r="AB16" s="282"/>
      <c r="AC16" s="282"/>
      <c r="AD16" s="285" t="s">
        <v>203</v>
      </c>
      <c r="AE16" s="285"/>
      <c r="AF16" s="285"/>
      <c r="AG16" s="285"/>
      <c r="AH16" s="285"/>
      <c r="AI16" s="285"/>
      <c r="AJ16" s="285"/>
      <c r="AK16" s="285"/>
      <c r="AL16" s="289" t="s">
        <v>203</v>
      </c>
      <c r="AM16" s="237"/>
      <c r="AN16" s="237"/>
      <c r="AO16" s="294"/>
      <c r="AP16" s="260" t="s">
        <v>353</v>
      </c>
      <c r="AQ16" s="36"/>
      <c r="AR16" s="36"/>
      <c r="AS16" s="36"/>
      <c r="AT16" s="36"/>
      <c r="AU16" s="36"/>
      <c r="AV16" s="36"/>
      <c r="AW16" s="36"/>
      <c r="AX16" s="36"/>
      <c r="AY16" s="36"/>
      <c r="AZ16" s="36"/>
      <c r="BA16" s="36"/>
      <c r="BB16" s="36"/>
      <c r="BC16" s="36"/>
      <c r="BD16" s="36"/>
      <c r="BE16" s="36"/>
      <c r="BF16" s="269"/>
      <c r="BG16" s="274">
        <v>84</v>
      </c>
      <c r="BH16" s="216"/>
      <c r="BI16" s="216"/>
      <c r="BJ16" s="216"/>
      <c r="BK16" s="216"/>
      <c r="BL16" s="216"/>
      <c r="BM16" s="216"/>
      <c r="BN16" s="279"/>
      <c r="BO16" s="282">
        <v>0</v>
      </c>
      <c r="BP16" s="282"/>
      <c r="BQ16" s="282"/>
      <c r="BR16" s="282"/>
      <c r="BS16" s="326" t="s">
        <v>203</v>
      </c>
      <c r="BT16" s="216"/>
      <c r="BU16" s="216"/>
      <c r="BV16" s="216"/>
      <c r="BW16" s="216"/>
      <c r="BX16" s="216"/>
      <c r="BY16" s="216"/>
      <c r="BZ16" s="216"/>
      <c r="CA16" s="216"/>
      <c r="CB16" s="328"/>
      <c r="CD16" s="260" t="s">
        <v>354</v>
      </c>
      <c r="CE16" s="36"/>
      <c r="CF16" s="36"/>
      <c r="CG16" s="36"/>
      <c r="CH16" s="36"/>
      <c r="CI16" s="36"/>
      <c r="CJ16" s="36"/>
      <c r="CK16" s="36"/>
      <c r="CL16" s="36"/>
      <c r="CM16" s="36"/>
      <c r="CN16" s="36"/>
      <c r="CO16" s="36"/>
      <c r="CP16" s="36"/>
      <c r="CQ16" s="269"/>
      <c r="CR16" s="274">
        <v>39650</v>
      </c>
      <c r="CS16" s="216"/>
      <c r="CT16" s="216"/>
      <c r="CU16" s="216"/>
      <c r="CV16" s="216"/>
      <c r="CW16" s="216"/>
      <c r="CX16" s="216"/>
      <c r="CY16" s="279"/>
      <c r="CZ16" s="282">
        <v>0.3</v>
      </c>
      <c r="DA16" s="282"/>
      <c r="DB16" s="282"/>
      <c r="DC16" s="282"/>
      <c r="DD16" s="326" t="s">
        <v>203</v>
      </c>
      <c r="DE16" s="216"/>
      <c r="DF16" s="216"/>
      <c r="DG16" s="216"/>
      <c r="DH16" s="216"/>
      <c r="DI16" s="216"/>
      <c r="DJ16" s="216"/>
      <c r="DK16" s="216"/>
      <c r="DL16" s="216"/>
      <c r="DM16" s="216"/>
      <c r="DN16" s="216"/>
      <c r="DO16" s="216"/>
      <c r="DP16" s="279"/>
      <c r="DQ16" s="326">
        <v>36650</v>
      </c>
      <c r="DR16" s="216"/>
      <c r="DS16" s="216"/>
      <c r="DT16" s="216"/>
      <c r="DU16" s="216"/>
      <c r="DV16" s="216"/>
      <c r="DW16" s="216"/>
      <c r="DX16" s="216"/>
      <c r="DY16" s="216"/>
      <c r="DZ16" s="216"/>
      <c r="EA16" s="216"/>
      <c r="EB16" s="216"/>
      <c r="EC16" s="328"/>
    </row>
    <row r="17" spans="2:133" ht="11.25" customHeight="1">
      <c r="B17" s="260" t="s">
        <v>165</v>
      </c>
      <c r="C17" s="36"/>
      <c r="D17" s="36"/>
      <c r="E17" s="36"/>
      <c r="F17" s="36"/>
      <c r="G17" s="36"/>
      <c r="H17" s="36"/>
      <c r="I17" s="36"/>
      <c r="J17" s="36"/>
      <c r="K17" s="36"/>
      <c r="L17" s="36"/>
      <c r="M17" s="36"/>
      <c r="N17" s="36"/>
      <c r="O17" s="36"/>
      <c r="P17" s="36"/>
      <c r="Q17" s="269"/>
      <c r="R17" s="274">
        <v>22341</v>
      </c>
      <c r="S17" s="216"/>
      <c r="T17" s="216"/>
      <c r="U17" s="216"/>
      <c r="V17" s="216"/>
      <c r="W17" s="216"/>
      <c r="X17" s="216"/>
      <c r="Y17" s="279"/>
      <c r="Z17" s="282">
        <v>0.1</v>
      </c>
      <c r="AA17" s="282"/>
      <c r="AB17" s="282"/>
      <c r="AC17" s="282"/>
      <c r="AD17" s="285">
        <v>22341</v>
      </c>
      <c r="AE17" s="285"/>
      <c r="AF17" s="285"/>
      <c r="AG17" s="285"/>
      <c r="AH17" s="285"/>
      <c r="AI17" s="285"/>
      <c r="AJ17" s="285"/>
      <c r="AK17" s="285"/>
      <c r="AL17" s="289">
        <v>0.2</v>
      </c>
      <c r="AM17" s="237"/>
      <c r="AN17" s="237"/>
      <c r="AO17" s="294"/>
      <c r="AP17" s="260" t="s">
        <v>355</v>
      </c>
      <c r="AQ17" s="36"/>
      <c r="AR17" s="36"/>
      <c r="AS17" s="36"/>
      <c r="AT17" s="36"/>
      <c r="AU17" s="36"/>
      <c r="AV17" s="36"/>
      <c r="AW17" s="36"/>
      <c r="AX17" s="36"/>
      <c r="AY17" s="36"/>
      <c r="AZ17" s="36"/>
      <c r="BA17" s="36"/>
      <c r="BB17" s="36"/>
      <c r="BC17" s="36"/>
      <c r="BD17" s="36"/>
      <c r="BE17" s="36"/>
      <c r="BF17" s="269"/>
      <c r="BG17" s="274" t="s">
        <v>203</v>
      </c>
      <c r="BH17" s="216"/>
      <c r="BI17" s="216"/>
      <c r="BJ17" s="216"/>
      <c r="BK17" s="216"/>
      <c r="BL17" s="216"/>
      <c r="BM17" s="216"/>
      <c r="BN17" s="279"/>
      <c r="BO17" s="282" t="s">
        <v>203</v>
      </c>
      <c r="BP17" s="282"/>
      <c r="BQ17" s="282"/>
      <c r="BR17" s="282"/>
      <c r="BS17" s="326" t="s">
        <v>203</v>
      </c>
      <c r="BT17" s="216"/>
      <c r="BU17" s="216"/>
      <c r="BV17" s="216"/>
      <c r="BW17" s="216"/>
      <c r="BX17" s="216"/>
      <c r="BY17" s="216"/>
      <c r="BZ17" s="216"/>
      <c r="CA17" s="216"/>
      <c r="CB17" s="328"/>
      <c r="CD17" s="260" t="s">
        <v>357</v>
      </c>
      <c r="CE17" s="36"/>
      <c r="CF17" s="36"/>
      <c r="CG17" s="36"/>
      <c r="CH17" s="36"/>
      <c r="CI17" s="36"/>
      <c r="CJ17" s="36"/>
      <c r="CK17" s="36"/>
      <c r="CL17" s="36"/>
      <c r="CM17" s="36"/>
      <c r="CN17" s="36"/>
      <c r="CO17" s="36"/>
      <c r="CP17" s="36"/>
      <c r="CQ17" s="269"/>
      <c r="CR17" s="274">
        <v>1977661</v>
      </c>
      <c r="CS17" s="216"/>
      <c r="CT17" s="216"/>
      <c r="CU17" s="216"/>
      <c r="CV17" s="216"/>
      <c r="CW17" s="216"/>
      <c r="CX17" s="216"/>
      <c r="CY17" s="279"/>
      <c r="CZ17" s="282">
        <v>13.2</v>
      </c>
      <c r="DA17" s="282"/>
      <c r="DB17" s="282"/>
      <c r="DC17" s="282"/>
      <c r="DD17" s="326" t="s">
        <v>203</v>
      </c>
      <c r="DE17" s="216"/>
      <c r="DF17" s="216"/>
      <c r="DG17" s="216"/>
      <c r="DH17" s="216"/>
      <c r="DI17" s="216"/>
      <c r="DJ17" s="216"/>
      <c r="DK17" s="216"/>
      <c r="DL17" s="216"/>
      <c r="DM17" s="216"/>
      <c r="DN17" s="216"/>
      <c r="DO17" s="216"/>
      <c r="DP17" s="279"/>
      <c r="DQ17" s="326">
        <v>1961758</v>
      </c>
      <c r="DR17" s="216"/>
      <c r="DS17" s="216"/>
      <c r="DT17" s="216"/>
      <c r="DU17" s="216"/>
      <c r="DV17" s="216"/>
      <c r="DW17" s="216"/>
      <c r="DX17" s="216"/>
      <c r="DY17" s="216"/>
      <c r="DZ17" s="216"/>
      <c r="EA17" s="216"/>
      <c r="EB17" s="216"/>
      <c r="EC17" s="328"/>
    </row>
    <row r="18" spans="2:133" ht="11.25" customHeight="1">
      <c r="B18" s="260" t="s">
        <v>341</v>
      </c>
      <c r="C18" s="36"/>
      <c r="D18" s="36"/>
      <c r="E18" s="36"/>
      <c r="F18" s="36"/>
      <c r="G18" s="36"/>
      <c r="H18" s="36"/>
      <c r="I18" s="36"/>
      <c r="J18" s="36"/>
      <c r="K18" s="36"/>
      <c r="L18" s="36"/>
      <c r="M18" s="36"/>
      <c r="N18" s="36"/>
      <c r="O18" s="36"/>
      <c r="P18" s="36"/>
      <c r="Q18" s="269"/>
      <c r="R18" s="274">
        <v>6191834</v>
      </c>
      <c r="S18" s="216"/>
      <c r="T18" s="216"/>
      <c r="U18" s="216"/>
      <c r="V18" s="216"/>
      <c r="W18" s="216"/>
      <c r="X18" s="216"/>
      <c r="Y18" s="279"/>
      <c r="Z18" s="282">
        <v>39.299999999999997</v>
      </c>
      <c r="AA18" s="282"/>
      <c r="AB18" s="282"/>
      <c r="AC18" s="282"/>
      <c r="AD18" s="285">
        <v>5744510</v>
      </c>
      <c r="AE18" s="285"/>
      <c r="AF18" s="285"/>
      <c r="AG18" s="285"/>
      <c r="AH18" s="285"/>
      <c r="AI18" s="285"/>
      <c r="AJ18" s="285"/>
      <c r="AK18" s="285"/>
      <c r="AL18" s="289">
        <v>62.4</v>
      </c>
      <c r="AM18" s="237"/>
      <c r="AN18" s="237"/>
      <c r="AO18" s="294"/>
      <c r="AP18" s="260" t="s">
        <v>102</v>
      </c>
      <c r="AQ18" s="36"/>
      <c r="AR18" s="36"/>
      <c r="AS18" s="36"/>
      <c r="AT18" s="36"/>
      <c r="AU18" s="36"/>
      <c r="AV18" s="36"/>
      <c r="AW18" s="36"/>
      <c r="AX18" s="36"/>
      <c r="AY18" s="36"/>
      <c r="AZ18" s="36"/>
      <c r="BA18" s="36"/>
      <c r="BB18" s="36"/>
      <c r="BC18" s="36"/>
      <c r="BD18" s="36"/>
      <c r="BE18" s="36"/>
      <c r="BF18" s="269"/>
      <c r="BG18" s="274" t="s">
        <v>203</v>
      </c>
      <c r="BH18" s="216"/>
      <c r="BI18" s="216"/>
      <c r="BJ18" s="216"/>
      <c r="BK18" s="216"/>
      <c r="BL18" s="216"/>
      <c r="BM18" s="216"/>
      <c r="BN18" s="279"/>
      <c r="BO18" s="282" t="s">
        <v>203</v>
      </c>
      <c r="BP18" s="282"/>
      <c r="BQ18" s="282"/>
      <c r="BR18" s="282"/>
      <c r="BS18" s="326" t="s">
        <v>203</v>
      </c>
      <c r="BT18" s="216"/>
      <c r="BU18" s="216"/>
      <c r="BV18" s="216"/>
      <c r="BW18" s="216"/>
      <c r="BX18" s="216"/>
      <c r="BY18" s="216"/>
      <c r="BZ18" s="216"/>
      <c r="CA18" s="216"/>
      <c r="CB18" s="328"/>
      <c r="CD18" s="260" t="s">
        <v>358</v>
      </c>
      <c r="CE18" s="36"/>
      <c r="CF18" s="36"/>
      <c r="CG18" s="36"/>
      <c r="CH18" s="36"/>
      <c r="CI18" s="36"/>
      <c r="CJ18" s="36"/>
      <c r="CK18" s="36"/>
      <c r="CL18" s="36"/>
      <c r="CM18" s="36"/>
      <c r="CN18" s="36"/>
      <c r="CO18" s="36"/>
      <c r="CP18" s="36"/>
      <c r="CQ18" s="269"/>
      <c r="CR18" s="274" t="s">
        <v>203</v>
      </c>
      <c r="CS18" s="216"/>
      <c r="CT18" s="216"/>
      <c r="CU18" s="216"/>
      <c r="CV18" s="216"/>
      <c r="CW18" s="216"/>
      <c r="CX18" s="216"/>
      <c r="CY18" s="279"/>
      <c r="CZ18" s="282" t="s">
        <v>203</v>
      </c>
      <c r="DA18" s="282"/>
      <c r="DB18" s="282"/>
      <c r="DC18" s="282"/>
      <c r="DD18" s="326" t="s">
        <v>203</v>
      </c>
      <c r="DE18" s="216"/>
      <c r="DF18" s="216"/>
      <c r="DG18" s="216"/>
      <c r="DH18" s="216"/>
      <c r="DI18" s="216"/>
      <c r="DJ18" s="216"/>
      <c r="DK18" s="216"/>
      <c r="DL18" s="216"/>
      <c r="DM18" s="216"/>
      <c r="DN18" s="216"/>
      <c r="DO18" s="216"/>
      <c r="DP18" s="279"/>
      <c r="DQ18" s="326" t="s">
        <v>203</v>
      </c>
      <c r="DR18" s="216"/>
      <c r="DS18" s="216"/>
      <c r="DT18" s="216"/>
      <c r="DU18" s="216"/>
      <c r="DV18" s="216"/>
      <c r="DW18" s="216"/>
      <c r="DX18" s="216"/>
      <c r="DY18" s="216"/>
      <c r="DZ18" s="216"/>
      <c r="EA18" s="216"/>
      <c r="EB18" s="216"/>
      <c r="EC18" s="328"/>
    </row>
    <row r="19" spans="2:133" ht="11.25" customHeight="1">
      <c r="B19" s="260" t="s">
        <v>297</v>
      </c>
      <c r="C19" s="36"/>
      <c r="D19" s="36"/>
      <c r="E19" s="36"/>
      <c r="F19" s="36"/>
      <c r="G19" s="36"/>
      <c r="H19" s="36"/>
      <c r="I19" s="36"/>
      <c r="J19" s="36"/>
      <c r="K19" s="36"/>
      <c r="L19" s="36"/>
      <c r="M19" s="36"/>
      <c r="N19" s="36"/>
      <c r="O19" s="36"/>
      <c r="P19" s="36"/>
      <c r="Q19" s="269"/>
      <c r="R19" s="274">
        <v>5744510</v>
      </c>
      <c r="S19" s="216"/>
      <c r="T19" s="216"/>
      <c r="U19" s="216"/>
      <c r="V19" s="216"/>
      <c r="W19" s="216"/>
      <c r="X19" s="216"/>
      <c r="Y19" s="279"/>
      <c r="Z19" s="282">
        <v>36.5</v>
      </c>
      <c r="AA19" s="282"/>
      <c r="AB19" s="282"/>
      <c r="AC19" s="282"/>
      <c r="AD19" s="285">
        <v>5744510</v>
      </c>
      <c r="AE19" s="285"/>
      <c r="AF19" s="285"/>
      <c r="AG19" s="285"/>
      <c r="AH19" s="285"/>
      <c r="AI19" s="285"/>
      <c r="AJ19" s="285"/>
      <c r="AK19" s="285"/>
      <c r="AL19" s="289">
        <v>62.4</v>
      </c>
      <c r="AM19" s="237"/>
      <c r="AN19" s="237"/>
      <c r="AO19" s="294"/>
      <c r="AP19" s="260" t="s">
        <v>359</v>
      </c>
      <c r="AQ19" s="36"/>
      <c r="AR19" s="36"/>
      <c r="AS19" s="36"/>
      <c r="AT19" s="36"/>
      <c r="AU19" s="36"/>
      <c r="AV19" s="36"/>
      <c r="AW19" s="36"/>
      <c r="AX19" s="36"/>
      <c r="AY19" s="36"/>
      <c r="AZ19" s="36"/>
      <c r="BA19" s="36"/>
      <c r="BB19" s="36"/>
      <c r="BC19" s="36"/>
      <c r="BD19" s="36"/>
      <c r="BE19" s="36"/>
      <c r="BF19" s="269"/>
      <c r="BG19" s="274">
        <v>35753</v>
      </c>
      <c r="BH19" s="216"/>
      <c r="BI19" s="216"/>
      <c r="BJ19" s="216"/>
      <c r="BK19" s="216"/>
      <c r="BL19" s="216"/>
      <c r="BM19" s="216"/>
      <c r="BN19" s="279"/>
      <c r="BO19" s="282">
        <v>1.3</v>
      </c>
      <c r="BP19" s="282"/>
      <c r="BQ19" s="282"/>
      <c r="BR19" s="282"/>
      <c r="BS19" s="326" t="s">
        <v>203</v>
      </c>
      <c r="BT19" s="216"/>
      <c r="BU19" s="216"/>
      <c r="BV19" s="216"/>
      <c r="BW19" s="216"/>
      <c r="BX19" s="216"/>
      <c r="BY19" s="216"/>
      <c r="BZ19" s="216"/>
      <c r="CA19" s="216"/>
      <c r="CB19" s="328"/>
      <c r="CD19" s="260" t="s">
        <v>360</v>
      </c>
      <c r="CE19" s="36"/>
      <c r="CF19" s="36"/>
      <c r="CG19" s="36"/>
      <c r="CH19" s="36"/>
      <c r="CI19" s="36"/>
      <c r="CJ19" s="36"/>
      <c r="CK19" s="36"/>
      <c r="CL19" s="36"/>
      <c r="CM19" s="36"/>
      <c r="CN19" s="36"/>
      <c r="CO19" s="36"/>
      <c r="CP19" s="36"/>
      <c r="CQ19" s="269"/>
      <c r="CR19" s="274" t="s">
        <v>203</v>
      </c>
      <c r="CS19" s="216"/>
      <c r="CT19" s="216"/>
      <c r="CU19" s="216"/>
      <c r="CV19" s="216"/>
      <c r="CW19" s="216"/>
      <c r="CX19" s="216"/>
      <c r="CY19" s="279"/>
      <c r="CZ19" s="282" t="s">
        <v>203</v>
      </c>
      <c r="DA19" s="282"/>
      <c r="DB19" s="282"/>
      <c r="DC19" s="282"/>
      <c r="DD19" s="326" t="s">
        <v>203</v>
      </c>
      <c r="DE19" s="216"/>
      <c r="DF19" s="216"/>
      <c r="DG19" s="216"/>
      <c r="DH19" s="216"/>
      <c r="DI19" s="216"/>
      <c r="DJ19" s="216"/>
      <c r="DK19" s="216"/>
      <c r="DL19" s="216"/>
      <c r="DM19" s="216"/>
      <c r="DN19" s="216"/>
      <c r="DO19" s="216"/>
      <c r="DP19" s="279"/>
      <c r="DQ19" s="326" t="s">
        <v>203</v>
      </c>
      <c r="DR19" s="216"/>
      <c r="DS19" s="216"/>
      <c r="DT19" s="216"/>
      <c r="DU19" s="216"/>
      <c r="DV19" s="216"/>
      <c r="DW19" s="216"/>
      <c r="DX19" s="216"/>
      <c r="DY19" s="216"/>
      <c r="DZ19" s="216"/>
      <c r="EA19" s="216"/>
      <c r="EB19" s="216"/>
      <c r="EC19" s="328"/>
    </row>
    <row r="20" spans="2:133" ht="11.25" customHeight="1">
      <c r="B20" s="260" t="s">
        <v>294</v>
      </c>
      <c r="C20" s="36"/>
      <c r="D20" s="36"/>
      <c r="E20" s="36"/>
      <c r="F20" s="36"/>
      <c r="G20" s="36"/>
      <c r="H20" s="36"/>
      <c r="I20" s="36"/>
      <c r="J20" s="36"/>
      <c r="K20" s="36"/>
      <c r="L20" s="36"/>
      <c r="M20" s="36"/>
      <c r="N20" s="36"/>
      <c r="O20" s="36"/>
      <c r="P20" s="36"/>
      <c r="Q20" s="269"/>
      <c r="R20" s="274">
        <v>447324</v>
      </c>
      <c r="S20" s="216"/>
      <c r="T20" s="216"/>
      <c r="U20" s="216"/>
      <c r="V20" s="216"/>
      <c r="W20" s="216"/>
      <c r="X20" s="216"/>
      <c r="Y20" s="279"/>
      <c r="Z20" s="282">
        <v>2.8</v>
      </c>
      <c r="AA20" s="282"/>
      <c r="AB20" s="282"/>
      <c r="AC20" s="282"/>
      <c r="AD20" s="285" t="s">
        <v>203</v>
      </c>
      <c r="AE20" s="285"/>
      <c r="AF20" s="285"/>
      <c r="AG20" s="285"/>
      <c r="AH20" s="285"/>
      <c r="AI20" s="285"/>
      <c r="AJ20" s="285"/>
      <c r="AK20" s="285"/>
      <c r="AL20" s="289" t="s">
        <v>203</v>
      </c>
      <c r="AM20" s="237"/>
      <c r="AN20" s="237"/>
      <c r="AO20" s="294"/>
      <c r="AP20" s="260" t="s">
        <v>361</v>
      </c>
      <c r="AQ20" s="36"/>
      <c r="AR20" s="36"/>
      <c r="AS20" s="36"/>
      <c r="AT20" s="36"/>
      <c r="AU20" s="36"/>
      <c r="AV20" s="36"/>
      <c r="AW20" s="36"/>
      <c r="AX20" s="36"/>
      <c r="AY20" s="36"/>
      <c r="AZ20" s="36"/>
      <c r="BA20" s="36"/>
      <c r="BB20" s="36"/>
      <c r="BC20" s="36"/>
      <c r="BD20" s="36"/>
      <c r="BE20" s="36"/>
      <c r="BF20" s="269"/>
      <c r="BG20" s="274">
        <v>35753</v>
      </c>
      <c r="BH20" s="216"/>
      <c r="BI20" s="216"/>
      <c r="BJ20" s="216"/>
      <c r="BK20" s="216"/>
      <c r="BL20" s="216"/>
      <c r="BM20" s="216"/>
      <c r="BN20" s="279"/>
      <c r="BO20" s="282">
        <v>1.3</v>
      </c>
      <c r="BP20" s="282"/>
      <c r="BQ20" s="282"/>
      <c r="BR20" s="282"/>
      <c r="BS20" s="326" t="s">
        <v>203</v>
      </c>
      <c r="BT20" s="216"/>
      <c r="BU20" s="216"/>
      <c r="BV20" s="216"/>
      <c r="BW20" s="216"/>
      <c r="BX20" s="216"/>
      <c r="BY20" s="216"/>
      <c r="BZ20" s="216"/>
      <c r="CA20" s="216"/>
      <c r="CB20" s="328"/>
      <c r="CD20" s="260" t="s">
        <v>195</v>
      </c>
      <c r="CE20" s="36"/>
      <c r="CF20" s="36"/>
      <c r="CG20" s="36"/>
      <c r="CH20" s="36"/>
      <c r="CI20" s="36"/>
      <c r="CJ20" s="36"/>
      <c r="CK20" s="36"/>
      <c r="CL20" s="36"/>
      <c r="CM20" s="36"/>
      <c r="CN20" s="36"/>
      <c r="CO20" s="36"/>
      <c r="CP20" s="36"/>
      <c r="CQ20" s="269"/>
      <c r="CR20" s="274">
        <v>15019444</v>
      </c>
      <c r="CS20" s="216"/>
      <c r="CT20" s="216"/>
      <c r="CU20" s="216"/>
      <c r="CV20" s="216"/>
      <c r="CW20" s="216"/>
      <c r="CX20" s="216"/>
      <c r="CY20" s="279"/>
      <c r="CZ20" s="282">
        <v>100</v>
      </c>
      <c r="DA20" s="282"/>
      <c r="DB20" s="282"/>
      <c r="DC20" s="282"/>
      <c r="DD20" s="326">
        <v>1633216</v>
      </c>
      <c r="DE20" s="216"/>
      <c r="DF20" s="216"/>
      <c r="DG20" s="216"/>
      <c r="DH20" s="216"/>
      <c r="DI20" s="216"/>
      <c r="DJ20" s="216"/>
      <c r="DK20" s="216"/>
      <c r="DL20" s="216"/>
      <c r="DM20" s="216"/>
      <c r="DN20" s="216"/>
      <c r="DO20" s="216"/>
      <c r="DP20" s="279"/>
      <c r="DQ20" s="326">
        <v>10753512</v>
      </c>
      <c r="DR20" s="216"/>
      <c r="DS20" s="216"/>
      <c r="DT20" s="216"/>
      <c r="DU20" s="216"/>
      <c r="DV20" s="216"/>
      <c r="DW20" s="216"/>
      <c r="DX20" s="216"/>
      <c r="DY20" s="216"/>
      <c r="DZ20" s="216"/>
      <c r="EA20" s="216"/>
      <c r="EB20" s="216"/>
      <c r="EC20" s="328"/>
    </row>
    <row r="21" spans="2:133" ht="11.25" customHeight="1">
      <c r="B21" s="260" t="s">
        <v>364</v>
      </c>
      <c r="C21" s="36"/>
      <c r="D21" s="36"/>
      <c r="E21" s="36"/>
      <c r="F21" s="36"/>
      <c r="G21" s="36"/>
      <c r="H21" s="36"/>
      <c r="I21" s="36"/>
      <c r="J21" s="36"/>
      <c r="K21" s="36"/>
      <c r="L21" s="36"/>
      <c r="M21" s="36"/>
      <c r="N21" s="36"/>
      <c r="O21" s="36"/>
      <c r="P21" s="36"/>
      <c r="Q21" s="269"/>
      <c r="R21" s="274" t="s">
        <v>203</v>
      </c>
      <c r="S21" s="216"/>
      <c r="T21" s="216"/>
      <c r="U21" s="216"/>
      <c r="V21" s="216"/>
      <c r="W21" s="216"/>
      <c r="X21" s="216"/>
      <c r="Y21" s="279"/>
      <c r="Z21" s="282" t="s">
        <v>203</v>
      </c>
      <c r="AA21" s="282"/>
      <c r="AB21" s="282"/>
      <c r="AC21" s="282"/>
      <c r="AD21" s="285" t="s">
        <v>203</v>
      </c>
      <c r="AE21" s="285"/>
      <c r="AF21" s="285"/>
      <c r="AG21" s="285"/>
      <c r="AH21" s="285"/>
      <c r="AI21" s="285"/>
      <c r="AJ21" s="285"/>
      <c r="AK21" s="285"/>
      <c r="AL21" s="289" t="s">
        <v>203</v>
      </c>
      <c r="AM21" s="237"/>
      <c r="AN21" s="237"/>
      <c r="AO21" s="294"/>
      <c r="AP21" s="297" t="s">
        <v>365</v>
      </c>
      <c r="AQ21" s="300"/>
      <c r="AR21" s="300"/>
      <c r="AS21" s="300"/>
      <c r="AT21" s="300"/>
      <c r="AU21" s="300"/>
      <c r="AV21" s="300"/>
      <c r="AW21" s="300"/>
      <c r="AX21" s="300"/>
      <c r="AY21" s="300"/>
      <c r="AZ21" s="300"/>
      <c r="BA21" s="300"/>
      <c r="BB21" s="300"/>
      <c r="BC21" s="300"/>
      <c r="BD21" s="300"/>
      <c r="BE21" s="300"/>
      <c r="BF21" s="314"/>
      <c r="BG21" s="274">
        <v>35753</v>
      </c>
      <c r="BH21" s="216"/>
      <c r="BI21" s="216"/>
      <c r="BJ21" s="216"/>
      <c r="BK21" s="216"/>
      <c r="BL21" s="216"/>
      <c r="BM21" s="216"/>
      <c r="BN21" s="279"/>
      <c r="BO21" s="282">
        <v>1.3</v>
      </c>
      <c r="BP21" s="282"/>
      <c r="BQ21" s="282"/>
      <c r="BR21" s="282"/>
      <c r="BS21" s="326" t="s">
        <v>203</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80</v>
      </c>
      <c r="C22" s="36"/>
      <c r="D22" s="36"/>
      <c r="E22" s="36"/>
      <c r="F22" s="36"/>
      <c r="G22" s="36"/>
      <c r="H22" s="36"/>
      <c r="I22" s="36"/>
      <c r="J22" s="36"/>
      <c r="K22" s="36"/>
      <c r="L22" s="36"/>
      <c r="M22" s="36"/>
      <c r="N22" s="36"/>
      <c r="O22" s="36"/>
      <c r="P22" s="36"/>
      <c r="Q22" s="269"/>
      <c r="R22" s="274">
        <v>9646669</v>
      </c>
      <c r="S22" s="216"/>
      <c r="T22" s="216"/>
      <c r="U22" s="216"/>
      <c r="V22" s="216"/>
      <c r="W22" s="216"/>
      <c r="X22" s="216"/>
      <c r="Y22" s="279"/>
      <c r="Z22" s="282">
        <v>61.2</v>
      </c>
      <c r="AA22" s="282"/>
      <c r="AB22" s="282"/>
      <c r="AC22" s="282"/>
      <c r="AD22" s="285">
        <v>9199345</v>
      </c>
      <c r="AE22" s="285"/>
      <c r="AF22" s="285"/>
      <c r="AG22" s="285"/>
      <c r="AH22" s="285"/>
      <c r="AI22" s="285"/>
      <c r="AJ22" s="285"/>
      <c r="AK22" s="285"/>
      <c r="AL22" s="289">
        <v>99.9</v>
      </c>
      <c r="AM22" s="237"/>
      <c r="AN22" s="237"/>
      <c r="AO22" s="294"/>
      <c r="AP22" s="297" t="s">
        <v>367</v>
      </c>
      <c r="AQ22" s="300"/>
      <c r="AR22" s="300"/>
      <c r="AS22" s="300"/>
      <c r="AT22" s="300"/>
      <c r="AU22" s="300"/>
      <c r="AV22" s="300"/>
      <c r="AW22" s="300"/>
      <c r="AX22" s="300"/>
      <c r="AY22" s="300"/>
      <c r="AZ22" s="300"/>
      <c r="BA22" s="300"/>
      <c r="BB22" s="300"/>
      <c r="BC22" s="300"/>
      <c r="BD22" s="300"/>
      <c r="BE22" s="300"/>
      <c r="BF22" s="314"/>
      <c r="BG22" s="274" t="s">
        <v>203</v>
      </c>
      <c r="BH22" s="216"/>
      <c r="BI22" s="216"/>
      <c r="BJ22" s="216"/>
      <c r="BK22" s="216"/>
      <c r="BL22" s="216"/>
      <c r="BM22" s="216"/>
      <c r="BN22" s="279"/>
      <c r="BO22" s="282" t="s">
        <v>203</v>
      </c>
      <c r="BP22" s="282"/>
      <c r="BQ22" s="282"/>
      <c r="BR22" s="282"/>
      <c r="BS22" s="326" t="s">
        <v>203</v>
      </c>
      <c r="BT22" s="216"/>
      <c r="BU22" s="216"/>
      <c r="BV22" s="216"/>
      <c r="BW22" s="216"/>
      <c r="BX22" s="216"/>
      <c r="BY22" s="216"/>
      <c r="BZ22" s="216"/>
      <c r="CA22" s="216"/>
      <c r="CB22" s="328"/>
      <c r="CD22" s="148" t="s">
        <v>368</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369</v>
      </c>
      <c r="C23" s="36"/>
      <c r="D23" s="36"/>
      <c r="E23" s="36"/>
      <c r="F23" s="36"/>
      <c r="G23" s="36"/>
      <c r="H23" s="36"/>
      <c r="I23" s="36"/>
      <c r="J23" s="36"/>
      <c r="K23" s="36"/>
      <c r="L23" s="36"/>
      <c r="M23" s="36"/>
      <c r="N23" s="36"/>
      <c r="O23" s="36"/>
      <c r="P23" s="36"/>
      <c r="Q23" s="269"/>
      <c r="R23" s="274">
        <v>3567</v>
      </c>
      <c r="S23" s="216"/>
      <c r="T23" s="216"/>
      <c r="U23" s="216"/>
      <c r="V23" s="216"/>
      <c r="W23" s="216"/>
      <c r="X23" s="216"/>
      <c r="Y23" s="279"/>
      <c r="Z23" s="282">
        <v>0</v>
      </c>
      <c r="AA23" s="282"/>
      <c r="AB23" s="282"/>
      <c r="AC23" s="282"/>
      <c r="AD23" s="285">
        <v>3567</v>
      </c>
      <c r="AE23" s="285"/>
      <c r="AF23" s="285"/>
      <c r="AG23" s="285"/>
      <c r="AH23" s="285"/>
      <c r="AI23" s="285"/>
      <c r="AJ23" s="285"/>
      <c r="AK23" s="285"/>
      <c r="AL23" s="289">
        <v>0</v>
      </c>
      <c r="AM23" s="237"/>
      <c r="AN23" s="237"/>
      <c r="AO23" s="294"/>
      <c r="AP23" s="297" t="s">
        <v>121</v>
      </c>
      <c r="AQ23" s="300"/>
      <c r="AR23" s="300"/>
      <c r="AS23" s="300"/>
      <c r="AT23" s="300"/>
      <c r="AU23" s="300"/>
      <c r="AV23" s="300"/>
      <c r="AW23" s="300"/>
      <c r="AX23" s="300"/>
      <c r="AY23" s="300"/>
      <c r="AZ23" s="300"/>
      <c r="BA23" s="300"/>
      <c r="BB23" s="300"/>
      <c r="BC23" s="300"/>
      <c r="BD23" s="300"/>
      <c r="BE23" s="300"/>
      <c r="BF23" s="314"/>
      <c r="BG23" s="274" t="s">
        <v>203</v>
      </c>
      <c r="BH23" s="216"/>
      <c r="BI23" s="216"/>
      <c r="BJ23" s="216"/>
      <c r="BK23" s="216"/>
      <c r="BL23" s="216"/>
      <c r="BM23" s="216"/>
      <c r="BN23" s="279"/>
      <c r="BO23" s="282" t="s">
        <v>203</v>
      </c>
      <c r="BP23" s="282"/>
      <c r="BQ23" s="282"/>
      <c r="BR23" s="282"/>
      <c r="BS23" s="326" t="s">
        <v>203</v>
      </c>
      <c r="BT23" s="216"/>
      <c r="BU23" s="216"/>
      <c r="BV23" s="216"/>
      <c r="BW23" s="216"/>
      <c r="BX23" s="216"/>
      <c r="BY23" s="216"/>
      <c r="BZ23" s="216"/>
      <c r="CA23" s="216"/>
      <c r="CB23" s="328"/>
      <c r="CD23" s="148" t="s">
        <v>317</v>
      </c>
      <c r="CE23" s="139"/>
      <c r="CF23" s="139"/>
      <c r="CG23" s="139"/>
      <c r="CH23" s="139"/>
      <c r="CI23" s="139"/>
      <c r="CJ23" s="139"/>
      <c r="CK23" s="139"/>
      <c r="CL23" s="139"/>
      <c r="CM23" s="139"/>
      <c r="CN23" s="139"/>
      <c r="CO23" s="139"/>
      <c r="CP23" s="139"/>
      <c r="CQ23" s="144"/>
      <c r="CR23" s="148" t="s">
        <v>371</v>
      </c>
      <c r="CS23" s="139"/>
      <c r="CT23" s="139"/>
      <c r="CU23" s="139"/>
      <c r="CV23" s="139"/>
      <c r="CW23" s="139"/>
      <c r="CX23" s="139"/>
      <c r="CY23" s="144"/>
      <c r="CZ23" s="148" t="s">
        <v>375</v>
      </c>
      <c r="DA23" s="139"/>
      <c r="DB23" s="139"/>
      <c r="DC23" s="144"/>
      <c r="DD23" s="148" t="s">
        <v>300</v>
      </c>
      <c r="DE23" s="139"/>
      <c r="DF23" s="139"/>
      <c r="DG23" s="139"/>
      <c r="DH23" s="139"/>
      <c r="DI23" s="139"/>
      <c r="DJ23" s="139"/>
      <c r="DK23" s="144"/>
      <c r="DL23" s="347" t="s">
        <v>378</v>
      </c>
      <c r="DM23" s="350"/>
      <c r="DN23" s="350"/>
      <c r="DO23" s="350"/>
      <c r="DP23" s="350"/>
      <c r="DQ23" s="350"/>
      <c r="DR23" s="350"/>
      <c r="DS23" s="350"/>
      <c r="DT23" s="350"/>
      <c r="DU23" s="350"/>
      <c r="DV23" s="354"/>
      <c r="DW23" s="148" t="s">
        <v>379</v>
      </c>
      <c r="DX23" s="139"/>
      <c r="DY23" s="139"/>
      <c r="DZ23" s="139"/>
      <c r="EA23" s="139"/>
      <c r="EB23" s="139"/>
      <c r="EC23" s="144"/>
    </row>
    <row r="24" spans="2:133" ht="11.25" customHeight="1">
      <c r="B24" s="260" t="s">
        <v>159</v>
      </c>
      <c r="C24" s="36"/>
      <c r="D24" s="36"/>
      <c r="E24" s="36"/>
      <c r="F24" s="36"/>
      <c r="G24" s="36"/>
      <c r="H24" s="36"/>
      <c r="I24" s="36"/>
      <c r="J24" s="36"/>
      <c r="K24" s="36"/>
      <c r="L24" s="36"/>
      <c r="M24" s="36"/>
      <c r="N24" s="36"/>
      <c r="O24" s="36"/>
      <c r="P24" s="36"/>
      <c r="Q24" s="269"/>
      <c r="R24" s="274">
        <v>4312</v>
      </c>
      <c r="S24" s="216"/>
      <c r="T24" s="216"/>
      <c r="U24" s="216"/>
      <c r="V24" s="216"/>
      <c r="W24" s="216"/>
      <c r="X24" s="216"/>
      <c r="Y24" s="279"/>
      <c r="Z24" s="282">
        <v>0</v>
      </c>
      <c r="AA24" s="282"/>
      <c r="AB24" s="282"/>
      <c r="AC24" s="282"/>
      <c r="AD24" s="285" t="s">
        <v>203</v>
      </c>
      <c r="AE24" s="285"/>
      <c r="AF24" s="285"/>
      <c r="AG24" s="285"/>
      <c r="AH24" s="285"/>
      <c r="AI24" s="285"/>
      <c r="AJ24" s="285"/>
      <c r="AK24" s="285"/>
      <c r="AL24" s="289" t="s">
        <v>203</v>
      </c>
      <c r="AM24" s="237"/>
      <c r="AN24" s="237"/>
      <c r="AO24" s="294"/>
      <c r="AP24" s="297" t="s">
        <v>381</v>
      </c>
      <c r="AQ24" s="300"/>
      <c r="AR24" s="300"/>
      <c r="AS24" s="300"/>
      <c r="AT24" s="300"/>
      <c r="AU24" s="300"/>
      <c r="AV24" s="300"/>
      <c r="AW24" s="300"/>
      <c r="AX24" s="300"/>
      <c r="AY24" s="300"/>
      <c r="AZ24" s="300"/>
      <c r="BA24" s="300"/>
      <c r="BB24" s="300"/>
      <c r="BC24" s="300"/>
      <c r="BD24" s="300"/>
      <c r="BE24" s="300"/>
      <c r="BF24" s="314"/>
      <c r="BG24" s="274" t="s">
        <v>203</v>
      </c>
      <c r="BH24" s="216"/>
      <c r="BI24" s="216"/>
      <c r="BJ24" s="216"/>
      <c r="BK24" s="216"/>
      <c r="BL24" s="216"/>
      <c r="BM24" s="216"/>
      <c r="BN24" s="279"/>
      <c r="BO24" s="282" t="s">
        <v>203</v>
      </c>
      <c r="BP24" s="282"/>
      <c r="BQ24" s="282"/>
      <c r="BR24" s="282"/>
      <c r="BS24" s="326" t="s">
        <v>203</v>
      </c>
      <c r="BT24" s="216"/>
      <c r="BU24" s="216"/>
      <c r="BV24" s="216"/>
      <c r="BW24" s="216"/>
      <c r="BX24" s="216"/>
      <c r="BY24" s="216"/>
      <c r="BZ24" s="216"/>
      <c r="CA24" s="216"/>
      <c r="CB24" s="328"/>
      <c r="CD24" s="259" t="s">
        <v>382</v>
      </c>
      <c r="CE24" s="265"/>
      <c r="CF24" s="265"/>
      <c r="CG24" s="265"/>
      <c r="CH24" s="265"/>
      <c r="CI24" s="265"/>
      <c r="CJ24" s="265"/>
      <c r="CK24" s="265"/>
      <c r="CL24" s="265"/>
      <c r="CM24" s="265"/>
      <c r="CN24" s="265"/>
      <c r="CO24" s="265"/>
      <c r="CP24" s="265"/>
      <c r="CQ24" s="268"/>
      <c r="CR24" s="273">
        <v>7336140</v>
      </c>
      <c r="CS24" s="276"/>
      <c r="CT24" s="276"/>
      <c r="CU24" s="276"/>
      <c r="CV24" s="276"/>
      <c r="CW24" s="276"/>
      <c r="CX24" s="276"/>
      <c r="CY24" s="278"/>
      <c r="CZ24" s="288">
        <v>48.8</v>
      </c>
      <c r="DA24" s="291"/>
      <c r="DB24" s="291"/>
      <c r="DC24" s="338"/>
      <c r="DD24" s="343">
        <v>5165306</v>
      </c>
      <c r="DE24" s="276"/>
      <c r="DF24" s="276"/>
      <c r="DG24" s="276"/>
      <c r="DH24" s="276"/>
      <c r="DI24" s="276"/>
      <c r="DJ24" s="276"/>
      <c r="DK24" s="278"/>
      <c r="DL24" s="343">
        <v>4934924</v>
      </c>
      <c r="DM24" s="276"/>
      <c r="DN24" s="276"/>
      <c r="DO24" s="276"/>
      <c r="DP24" s="276"/>
      <c r="DQ24" s="276"/>
      <c r="DR24" s="276"/>
      <c r="DS24" s="276"/>
      <c r="DT24" s="276"/>
      <c r="DU24" s="276"/>
      <c r="DV24" s="278"/>
      <c r="DW24" s="288">
        <v>51.3</v>
      </c>
      <c r="DX24" s="291"/>
      <c r="DY24" s="291"/>
      <c r="DZ24" s="291"/>
      <c r="EA24" s="291"/>
      <c r="EB24" s="291"/>
      <c r="EC24" s="293"/>
    </row>
    <row r="25" spans="2:133" ht="11.25" customHeight="1">
      <c r="B25" s="260" t="s">
        <v>315</v>
      </c>
      <c r="C25" s="36"/>
      <c r="D25" s="36"/>
      <c r="E25" s="36"/>
      <c r="F25" s="36"/>
      <c r="G25" s="36"/>
      <c r="H25" s="36"/>
      <c r="I25" s="36"/>
      <c r="J25" s="36"/>
      <c r="K25" s="36"/>
      <c r="L25" s="36"/>
      <c r="M25" s="36"/>
      <c r="N25" s="36"/>
      <c r="O25" s="36"/>
      <c r="P25" s="36"/>
      <c r="Q25" s="269"/>
      <c r="R25" s="274">
        <v>227754</v>
      </c>
      <c r="S25" s="216"/>
      <c r="T25" s="216"/>
      <c r="U25" s="216"/>
      <c r="V25" s="216"/>
      <c r="W25" s="216"/>
      <c r="X25" s="216"/>
      <c r="Y25" s="279"/>
      <c r="Z25" s="282">
        <v>1.4</v>
      </c>
      <c r="AA25" s="282"/>
      <c r="AB25" s="282"/>
      <c r="AC25" s="282"/>
      <c r="AD25" s="285">
        <v>6605</v>
      </c>
      <c r="AE25" s="285"/>
      <c r="AF25" s="285"/>
      <c r="AG25" s="285"/>
      <c r="AH25" s="285"/>
      <c r="AI25" s="285"/>
      <c r="AJ25" s="285"/>
      <c r="AK25" s="285"/>
      <c r="AL25" s="289">
        <v>0.1</v>
      </c>
      <c r="AM25" s="237"/>
      <c r="AN25" s="237"/>
      <c r="AO25" s="294"/>
      <c r="AP25" s="297" t="s">
        <v>277</v>
      </c>
      <c r="AQ25" s="300"/>
      <c r="AR25" s="300"/>
      <c r="AS25" s="300"/>
      <c r="AT25" s="300"/>
      <c r="AU25" s="300"/>
      <c r="AV25" s="300"/>
      <c r="AW25" s="300"/>
      <c r="AX25" s="300"/>
      <c r="AY25" s="300"/>
      <c r="AZ25" s="300"/>
      <c r="BA25" s="300"/>
      <c r="BB25" s="300"/>
      <c r="BC25" s="300"/>
      <c r="BD25" s="300"/>
      <c r="BE25" s="300"/>
      <c r="BF25" s="314"/>
      <c r="BG25" s="274" t="s">
        <v>203</v>
      </c>
      <c r="BH25" s="216"/>
      <c r="BI25" s="216"/>
      <c r="BJ25" s="216"/>
      <c r="BK25" s="216"/>
      <c r="BL25" s="216"/>
      <c r="BM25" s="216"/>
      <c r="BN25" s="279"/>
      <c r="BO25" s="282" t="s">
        <v>203</v>
      </c>
      <c r="BP25" s="282"/>
      <c r="BQ25" s="282"/>
      <c r="BR25" s="282"/>
      <c r="BS25" s="326" t="s">
        <v>203</v>
      </c>
      <c r="BT25" s="216"/>
      <c r="BU25" s="216"/>
      <c r="BV25" s="216"/>
      <c r="BW25" s="216"/>
      <c r="BX25" s="216"/>
      <c r="BY25" s="216"/>
      <c r="BZ25" s="216"/>
      <c r="CA25" s="216"/>
      <c r="CB25" s="328"/>
      <c r="CD25" s="260" t="s">
        <v>201</v>
      </c>
      <c r="CE25" s="36"/>
      <c r="CF25" s="36"/>
      <c r="CG25" s="36"/>
      <c r="CH25" s="36"/>
      <c r="CI25" s="36"/>
      <c r="CJ25" s="36"/>
      <c r="CK25" s="36"/>
      <c r="CL25" s="36"/>
      <c r="CM25" s="36"/>
      <c r="CN25" s="36"/>
      <c r="CO25" s="36"/>
      <c r="CP25" s="36"/>
      <c r="CQ25" s="269"/>
      <c r="CR25" s="274">
        <v>2691607</v>
      </c>
      <c r="CS25" s="313"/>
      <c r="CT25" s="313"/>
      <c r="CU25" s="313"/>
      <c r="CV25" s="313"/>
      <c r="CW25" s="313"/>
      <c r="CX25" s="313"/>
      <c r="CY25" s="333"/>
      <c r="CZ25" s="289">
        <v>17.899999999999999</v>
      </c>
      <c r="DA25" s="336"/>
      <c r="DB25" s="336"/>
      <c r="DC25" s="339"/>
      <c r="DD25" s="326">
        <v>2416780</v>
      </c>
      <c r="DE25" s="313"/>
      <c r="DF25" s="313"/>
      <c r="DG25" s="313"/>
      <c r="DH25" s="313"/>
      <c r="DI25" s="313"/>
      <c r="DJ25" s="313"/>
      <c r="DK25" s="333"/>
      <c r="DL25" s="326">
        <v>2405861</v>
      </c>
      <c r="DM25" s="313"/>
      <c r="DN25" s="313"/>
      <c r="DO25" s="313"/>
      <c r="DP25" s="313"/>
      <c r="DQ25" s="313"/>
      <c r="DR25" s="313"/>
      <c r="DS25" s="313"/>
      <c r="DT25" s="313"/>
      <c r="DU25" s="313"/>
      <c r="DV25" s="333"/>
      <c r="DW25" s="289">
        <v>25</v>
      </c>
      <c r="DX25" s="336"/>
      <c r="DY25" s="336"/>
      <c r="DZ25" s="336"/>
      <c r="EA25" s="336"/>
      <c r="EB25" s="336"/>
      <c r="EC25" s="362"/>
    </row>
    <row r="26" spans="2:133" ht="11.25" customHeight="1">
      <c r="B26" s="260" t="s">
        <v>19</v>
      </c>
      <c r="C26" s="36"/>
      <c r="D26" s="36"/>
      <c r="E26" s="36"/>
      <c r="F26" s="36"/>
      <c r="G26" s="36"/>
      <c r="H26" s="36"/>
      <c r="I26" s="36"/>
      <c r="J26" s="36"/>
      <c r="K26" s="36"/>
      <c r="L26" s="36"/>
      <c r="M26" s="36"/>
      <c r="N26" s="36"/>
      <c r="O26" s="36"/>
      <c r="P26" s="36"/>
      <c r="Q26" s="269"/>
      <c r="R26" s="274">
        <v>91931</v>
      </c>
      <c r="S26" s="216"/>
      <c r="T26" s="216"/>
      <c r="U26" s="216"/>
      <c r="V26" s="216"/>
      <c r="W26" s="216"/>
      <c r="X26" s="216"/>
      <c r="Y26" s="279"/>
      <c r="Z26" s="282">
        <v>0.6</v>
      </c>
      <c r="AA26" s="282"/>
      <c r="AB26" s="282"/>
      <c r="AC26" s="282"/>
      <c r="AD26" s="285" t="s">
        <v>203</v>
      </c>
      <c r="AE26" s="285"/>
      <c r="AF26" s="285"/>
      <c r="AG26" s="285"/>
      <c r="AH26" s="285"/>
      <c r="AI26" s="285"/>
      <c r="AJ26" s="285"/>
      <c r="AK26" s="285"/>
      <c r="AL26" s="289" t="s">
        <v>203</v>
      </c>
      <c r="AM26" s="237"/>
      <c r="AN26" s="237"/>
      <c r="AO26" s="294"/>
      <c r="AP26" s="297" t="s">
        <v>387</v>
      </c>
      <c r="AQ26" s="299"/>
      <c r="AR26" s="299"/>
      <c r="AS26" s="299"/>
      <c r="AT26" s="299"/>
      <c r="AU26" s="299"/>
      <c r="AV26" s="299"/>
      <c r="AW26" s="299"/>
      <c r="AX26" s="299"/>
      <c r="AY26" s="299"/>
      <c r="AZ26" s="299"/>
      <c r="BA26" s="299"/>
      <c r="BB26" s="299"/>
      <c r="BC26" s="299"/>
      <c r="BD26" s="299"/>
      <c r="BE26" s="299"/>
      <c r="BF26" s="314"/>
      <c r="BG26" s="274" t="s">
        <v>203</v>
      </c>
      <c r="BH26" s="216"/>
      <c r="BI26" s="216"/>
      <c r="BJ26" s="216"/>
      <c r="BK26" s="216"/>
      <c r="BL26" s="216"/>
      <c r="BM26" s="216"/>
      <c r="BN26" s="279"/>
      <c r="BO26" s="282" t="s">
        <v>203</v>
      </c>
      <c r="BP26" s="282"/>
      <c r="BQ26" s="282"/>
      <c r="BR26" s="282"/>
      <c r="BS26" s="326" t="s">
        <v>203</v>
      </c>
      <c r="BT26" s="216"/>
      <c r="BU26" s="216"/>
      <c r="BV26" s="216"/>
      <c r="BW26" s="216"/>
      <c r="BX26" s="216"/>
      <c r="BY26" s="216"/>
      <c r="BZ26" s="216"/>
      <c r="CA26" s="216"/>
      <c r="CB26" s="328"/>
      <c r="CD26" s="260" t="s">
        <v>124</v>
      </c>
      <c r="CE26" s="36"/>
      <c r="CF26" s="36"/>
      <c r="CG26" s="36"/>
      <c r="CH26" s="36"/>
      <c r="CI26" s="36"/>
      <c r="CJ26" s="36"/>
      <c r="CK26" s="36"/>
      <c r="CL26" s="36"/>
      <c r="CM26" s="36"/>
      <c r="CN26" s="36"/>
      <c r="CO26" s="36"/>
      <c r="CP26" s="36"/>
      <c r="CQ26" s="269"/>
      <c r="CR26" s="274">
        <v>1349220</v>
      </c>
      <c r="CS26" s="216"/>
      <c r="CT26" s="216"/>
      <c r="CU26" s="216"/>
      <c r="CV26" s="216"/>
      <c r="CW26" s="216"/>
      <c r="CX26" s="216"/>
      <c r="CY26" s="279"/>
      <c r="CZ26" s="289">
        <v>9</v>
      </c>
      <c r="DA26" s="336"/>
      <c r="DB26" s="336"/>
      <c r="DC26" s="339"/>
      <c r="DD26" s="326">
        <v>1292205</v>
      </c>
      <c r="DE26" s="216"/>
      <c r="DF26" s="216"/>
      <c r="DG26" s="216"/>
      <c r="DH26" s="216"/>
      <c r="DI26" s="216"/>
      <c r="DJ26" s="216"/>
      <c r="DK26" s="279"/>
      <c r="DL26" s="326" t="s">
        <v>203</v>
      </c>
      <c r="DM26" s="216"/>
      <c r="DN26" s="216"/>
      <c r="DO26" s="216"/>
      <c r="DP26" s="216"/>
      <c r="DQ26" s="216"/>
      <c r="DR26" s="216"/>
      <c r="DS26" s="216"/>
      <c r="DT26" s="216"/>
      <c r="DU26" s="216"/>
      <c r="DV26" s="279"/>
      <c r="DW26" s="289" t="s">
        <v>203</v>
      </c>
      <c r="DX26" s="336"/>
      <c r="DY26" s="336"/>
      <c r="DZ26" s="336"/>
      <c r="EA26" s="336"/>
      <c r="EB26" s="336"/>
      <c r="EC26" s="362"/>
    </row>
    <row r="27" spans="2:133" ht="11.25" customHeight="1">
      <c r="B27" s="260" t="s">
        <v>342</v>
      </c>
      <c r="C27" s="36"/>
      <c r="D27" s="36"/>
      <c r="E27" s="36"/>
      <c r="F27" s="36"/>
      <c r="G27" s="36"/>
      <c r="H27" s="36"/>
      <c r="I27" s="36"/>
      <c r="J27" s="36"/>
      <c r="K27" s="36"/>
      <c r="L27" s="36"/>
      <c r="M27" s="36"/>
      <c r="N27" s="36"/>
      <c r="O27" s="36"/>
      <c r="P27" s="36"/>
      <c r="Q27" s="269"/>
      <c r="R27" s="274">
        <v>1725062</v>
      </c>
      <c r="S27" s="216"/>
      <c r="T27" s="216"/>
      <c r="U27" s="216"/>
      <c r="V27" s="216"/>
      <c r="W27" s="216"/>
      <c r="X27" s="216"/>
      <c r="Y27" s="279"/>
      <c r="Z27" s="282">
        <v>10.9</v>
      </c>
      <c r="AA27" s="282"/>
      <c r="AB27" s="282"/>
      <c r="AC27" s="282"/>
      <c r="AD27" s="285" t="s">
        <v>203</v>
      </c>
      <c r="AE27" s="285"/>
      <c r="AF27" s="285"/>
      <c r="AG27" s="285"/>
      <c r="AH27" s="285"/>
      <c r="AI27" s="285"/>
      <c r="AJ27" s="285"/>
      <c r="AK27" s="285"/>
      <c r="AL27" s="289" t="s">
        <v>203</v>
      </c>
      <c r="AM27" s="237"/>
      <c r="AN27" s="237"/>
      <c r="AO27" s="294"/>
      <c r="AP27" s="260" t="s">
        <v>388</v>
      </c>
      <c r="AQ27" s="36"/>
      <c r="AR27" s="36"/>
      <c r="AS27" s="36"/>
      <c r="AT27" s="36"/>
      <c r="AU27" s="36"/>
      <c r="AV27" s="36"/>
      <c r="AW27" s="36"/>
      <c r="AX27" s="36"/>
      <c r="AY27" s="36"/>
      <c r="AZ27" s="36"/>
      <c r="BA27" s="36"/>
      <c r="BB27" s="36"/>
      <c r="BC27" s="36"/>
      <c r="BD27" s="36"/>
      <c r="BE27" s="36"/>
      <c r="BF27" s="269"/>
      <c r="BG27" s="274">
        <v>2671437</v>
      </c>
      <c r="BH27" s="216"/>
      <c r="BI27" s="216"/>
      <c r="BJ27" s="216"/>
      <c r="BK27" s="216"/>
      <c r="BL27" s="216"/>
      <c r="BM27" s="216"/>
      <c r="BN27" s="279"/>
      <c r="BO27" s="282">
        <v>100</v>
      </c>
      <c r="BP27" s="282"/>
      <c r="BQ27" s="282"/>
      <c r="BR27" s="282"/>
      <c r="BS27" s="326" t="s">
        <v>203</v>
      </c>
      <c r="BT27" s="216"/>
      <c r="BU27" s="216"/>
      <c r="BV27" s="216"/>
      <c r="BW27" s="216"/>
      <c r="BX27" s="216"/>
      <c r="BY27" s="216"/>
      <c r="BZ27" s="216"/>
      <c r="CA27" s="216"/>
      <c r="CB27" s="328"/>
      <c r="CD27" s="260" t="s">
        <v>227</v>
      </c>
      <c r="CE27" s="36"/>
      <c r="CF27" s="36"/>
      <c r="CG27" s="36"/>
      <c r="CH27" s="36"/>
      <c r="CI27" s="36"/>
      <c r="CJ27" s="36"/>
      <c r="CK27" s="36"/>
      <c r="CL27" s="36"/>
      <c r="CM27" s="36"/>
      <c r="CN27" s="36"/>
      <c r="CO27" s="36"/>
      <c r="CP27" s="36"/>
      <c r="CQ27" s="269"/>
      <c r="CR27" s="274">
        <v>2666872</v>
      </c>
      <c r="CS27" s="313"/>
      <c r="CT27" s="313"/>
      <c r="CU27" s="313"/>
      <c r="CV27" s="313"/>
      <c r="CW27" s="313"/>
      <c r="CX27" s="313"/>
      <c r="CY27" s="333"/>
      <c r="CZ27" s="289">
        <v>17.8</v>
      </c>
      <c r="DA27" s="336"/>
      <c r="DB27" s="336"/>
      <c r="DC27" s="339"/>
      <c r="DD27" s="326">
        <v>786768</v>
      </c>
      <c r="DE27" s="313"/>
      <c r="DF27" s="313"/>
      <c r="DG27" s="313"/>
      <c r="DH27" s="313"/>
      <c r="DI27" s="313"/>
      <c r="DJ27" s="313"/>
      <c r="DK27" s="333"/>
      <c r="DL27" s="326">
        <v>784699</v>
      </c>
      <c r="DM27" s="313"/>
      <c r="DN27" s="313"/>
      <c r="DO27" s="313"/>
      <c r="DP27" s="313"/>
      <c r="DQ27" s="313"/>
      <c r="DR27" s="313"/>
      <c r="DS27" s="313"/>
      <c r="DT27" s="313"/>
      <c r="DU27" s="313"/>
      <c r="DV27" s="333"/>
      <c r="DW27" s="289">
        <v>8.1999999999999993</v>
      </c>
      <c r="DX27" s="336"/>
      <c r="DY27" s="336"/>
      <c r="DZ27" s="336"/>
      <c r="EA27" s="336"/>
      <c r="EB27" s="336"/>
      <c r="EC27" s="362"/>
    </row>
    <row r="28" spans="2:133" ht="11.25" customHeight="1">
      <c r="B28" s="261" t="s">
        <v>55</v>
      </c>
      <c r="C28" s="266"/>
      <c r="D28" s="266"/>
      <c r="E28" s="266"/>
      <c r="F28" s="266"/>
      <c r="G28" s="266"/>
      <c r="H28" s="266"/>
      <c r="I28" s="266"/>
      <c r="J28" s="266"/>
      <c r="K28" s="266"/>
      <c r="L28" s="266"/>
      <c r="M28" s="266"/>
      <c r="N28" s="266"/>
      <c r="O28" s="266"/>
      <c r="P28" s="266"/>
      <c r="Q28" s="270"/>
      <c r="R28" s="274" t="s">
        <v>203</v>
      </c>
      <c r="S28" s="216"/>
      <c r="T28" s="216"/>
      <c r="U28" s="216"/>
      <c r="V28" s="216"/>
      <c r="W28" s="216"/>
      <c r="X28" s="216"/>
      <c r="Y28" s="279"/>
      <c r="Z28" s="282" t="s">
        <v>203</v>
      </c>
      <c r="AA28" s="282"/>
      <c r="AB28" s="282"/>
      <c r="AC28" s="282"/>
      <c r="AD28" s="285" t="s">
        <v>203</v>
      </c>
      <c r="AE28" s="285"/>
      <c r="AF28" s="285"/>
      <c r="AG28" s="285"/>
      <c r="AH28" s="285"/>
      <c r="AI28" s="285"/>
      <c r="AJ28" s="285"/>
      <c r="AK28" s="285"/>
      <c r="AL28" s="289" t="s">
        <v>203</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383</v>
      </c>
      <c r="CE28" s="36"/>
      <c r="CF28" s="36"/>
      <c r="CG28" s="36"/>
      <c r="CH28" s="36"/>
      <c r="CI28" s="36"/>
      <c r="CJ28" s="36"/>
      <c r="CK28" s="36"/>
      <c r="CL28" s="36"/>
      <c r="CM28" s="36"/>
      <c r="CN28" s="36"/>
      <c r="CO28" s="36"/>
      <c r="CP28" s="36"/>
      <c r="CQ28" s="269"/>
      <c r="CR28" s="274">
        <v>1977661</v>
      </c>
      <c r="CS28" s="216"/>
      <c r="CT28" s="216"/>
      <c r="CU28" s="216"/>
      <c r="CV28" s="216"/>
      <c r="CW28" s="216"/>
      <c r="CX28" s="216"/>
      <c r="CY28" s="279"/>
      <c r="CZ28" s="289">
        <v>13.2</v>
      </c>
      <c r="DA28" s="336"/>
      <c r="DB28" s="336"/>
      <c r="DC28" s="339"/>
      <c r="DD28" s="326">
        <v>1961758</v>
      </c>
      <c r="DE28" s="216"/>
      <c r="DF28" s="216"/>
      <c r="DG28" s="216"/>
      <c r="DH28" s="216"/>
      <c r="DI28" s="216"/>
      <c r="DJ28" s="216"/>
      <c r="DK28" s="279"/>
      <c r="DL28" s="326">
        <v>1744364</v>
      </c>
      <c r="DM28" s="216"/>
      <c r="DN28" s="216"/>
      <c r="DO28" s="216"/>
      <c r="DP28" s="216"/>
      <c r="DQ28" s="216"/>
      <c r="DR28" s="216"/>
      <c r="DS28" s="216"/>
      <c r="DT28" s="216"/>
      <c r="DU28" s="216"/>
      <c r="DV28" s="279"/>
      <c r="DW28" s="289">
        <v>18.100000000000001</v>
      </c>
      <c r="DX28" s="336"/>
      <c r="DY28" s="336"/>
      <c r="DZ28" s="336"/>
      <c r="EA28" s="336"/>
      <c r="EB28" s="336"/>
      <c r="EC28" s="362"/>
    </row>
    <row r="29" spans="2:133" ht="11.25" customHeight="1">
      <c r="B29" s="260" t="s">
        <v>390</v>
      </c>
      <c r="C29" s="36"/>
      <c r="D29" s="36"/>
      <c r="E29" s="36"/>
      <c r="F29" s="36"/>
      <c r="G29" s="36"/>
      <c r="H29" s="36"/>
      <c r="I29" s="36"/>
      <c r="J29" s="36"/>
      <c r="K29" s="36"/>
      <c r="L29" s="36"/>
      <c r="M29" s="36"/>
      <c r="N29" s="36"/>
      <c r="O29" s="36"/>
      <c r="P29" s="36"/>
      <c r="Q29" s="269"/>
      <c r="R29" s="274">
        <v>961431</v>
      </c>
      <c r="S29" s="216"/>
      <c r="T29" s="216"/>
      <c r="U29" s="216"/>
      <c r="V29" s="216"/>
      <c r="W29" s="216"/>
      <c r="X29" s="216"/>
      <c r="Y29" s="279"/>
      <c r="Z29" s="282">
        <v>6.1</v>
      </c>
      <c r="AA29" s="282"/>
      <c r="AB29" s="282"/>
      <c r="AC29" s="282"/>
      <c r="AD29" s="285" t="s">
        <v>203</v>
      </c>
      <c r="AE29" s="285"/>
      <c r="AF29" s="285"/>
      <c r="AG29" s="285"/>
      <c r="AH29" s="285"/>
      <c r="AI29" s="285"/>
      <c r="AJ29" s="285"/>
      <c r="AK29" s="285"/>
      <c r="AL29" s="289" t="s">
        <v>203</v>
      </c>
      <c r="AM29" s="237"/>
      <c r="AN29" s="237"/>
      <c r="AO29" s="294"/>
      <c r="AP29" s="148" t="s">
        <v>317</v>
      </c>
      <c r="AQ29" s="139"/>
      <c r="AR29" s="139"/>
      <c r="AS29" s="139"/>
      <c r="AT29" s="139"/>
      <c r="AU29" s="139"/>
      <c r="AV29" s="139"/>
      <c r="AW29" s="139"/>
      <c r="AX29" s="139"/>
      <c r="AY29" s="139"/>
      <c r="AZ29" s="139"/>
      <c r="BA29" s="139"/>
      <c r="BB29" s="139"/>
      <c r="BC29" s="139"/>
      <c r="BD29" s="139"/>
      <c r="BE29" s="139"/>
      <c r="BF29" s="144"/>
      <c r="BG29" s="148" t="s">
        <v>391</v>
      </c>
      <c r="BH29" s="321"/>
      <c r="BI29" s="321"/>
      <c r="BJ29" s="321"/>
      <c r="BK29" s="321"/>
      <c r="BL29" s="321"/>
      <c r="BM29" s="321"/>
      <c r="BN29" s="321"/>
      <c r="BO29" s="321"/>
      <c r="BP29" s="321"/>
      <c r="BQ29" s="324"/>
      <c r="BR29" s="148" t="s">
        <v>260</v>
      </c>
      <c r="BS29" s="321"/>
      <c r="BT29" s="321"/>
      <c r="BU29" s="321"/>
      <c r="BV29" s="321"/>
      <c r="BW29" s="321"/>
      <c r="BX29" s="321"/>
      <c r="BY29" s="321"/>
      <c r="BZ29" s="321"/>
      <c r="CA29" s="321"/>
      <c r="CB29" s="324"/>
      <c r="CD29" s="133" t="s">
        <v>179</v>
      </c>
      <c r="CE29" s="42"/>
      <c r="CF29" s="260" t="s">
        <v>24</v>
      </c>
      <c r="CG29" s="36"/>
      <c r="CH29" s="36"/>
      <c r="CI29" s="36"/>
      <c r="CJ29" s="36"/>
      <c r="CK29" s="36"/>
      <c r="CL29" s="36"/>
      <c r="CM29" s="36"/>
      <c r="CN29" s="36"/>
      <c r="CO29" s="36"/>
      <c r="CP29" s="36"/>
      <c r="CQ29" s="269"/>
      <c r="CR29" s="274">
        <v>1977661</v>
      </c>
      <c r="CS29" s="313"/>
      <c r="CT29" s="313"/>
      <c r="CU29" s="313"/>
      <c r="CV29" s="313"/>
      <c r="CW29" s="313"/>
      <c r="CX29" s="313"/>
      <c r="CY29" s="333"/>
      <c r="CZ29" s="289">
        <v>13.2</v>
      </c>
      <c r="DA29" s="336"/>
      <c r="DB29" s="336"/>
      <c r="DC29" s="339"/>
      <c r="DD29" s="326">
        <v>1961758</v>
      </c>
      <c r="DE29" s="313"/>
      <c r="DF29" s="313"/>
      <c r="DG29" s="313"/>
      <c r="DH29" s="313"/>
      <c r="DI29" s="313"/>
      <c r="DJ29" s="313"/>
      <c r="DK29" s="333"/>
      <c r="DL29" s="326">
        <v>1744364</v>
      </c>
      <c r="DM29" s="313"/>
      <c r="DN29" s="313"/>
      <c r="DO29" s="313"/>
      <c r="DP29" s="313"/>
      <c r="DQ29" s="313"/>
      <c r="DR29" s="313"/>
      <c r="DS29" s="313"/>
      <c r="DT29" s="313"/>
      <c r="DU29" s="313"/>
      <c r="DV29" s="333"/>
      <c r="DW29" s="289">
        <v>18.100000000000001</v>
      </c>
      <c r="DX29" s="336"/>
      <c r="DY29" s="336"/>
      <c r="DZ29" s="336"/>
      <c r="EA29" s="336"/>
      <c r="EB29" s="336"/>
      <c r="EC29" s="362"/>
    </row>
    <row r="30" spans="2:133" ht="11.25" customHeight="1">
      <c r="B30" s="260" t="s">
        <v>239</v>
      </c>
      <c r="C30" s="36"/>
      <c r="D30" s="36"/>
      <c r="E30" s="36"/>
      <c r="F30" s="36"/>
      <c r="G30" s="36"/>
      <c r="H30" s="36"/>
      <c r="I30" s="36"/>
      <c r="J30" s="36"/>
      <c r="K30" s="36"/>
      <c r="L30" s="36"/>
      <c r="M30" s="36"/>
      <c r="N30" s="36"/>
      <c r="O30" s="36"/>
      <c r="P30" s="36"/>
      <c r="Q30" s="269"/>
      <c r="R30" s="274">
        <v>111380</v>
      </c>
      <c r="S30" s="216"/>
      <c r="T30" s="216"/>
      <c r="U30" s="216"/>
      <c r="V30" s="216"/>
      <c r="W30" s="216"/>
      <c r="X30" s="216"/>
      <c r="Y30" s="279"/>
      <c r="Z30" s="282">
        <v>0.7</v>
      </c>
      <c r="AA30" s="282"/>
      <c r="AB30" s="282"/>
      <c r="AC30" s="282"/>
      <c r="AD30" s="285">
        <v>92</v>
      </c>
      <c r="AE30" s="285"/>
      <c r="AF30" s="285"/>
      <c r="AG30" s="285"/>
      <c r="AH30" s="285"/>
      <c r="AI30" s="285"/>
      <c r="AJ30" s="285"/>
      <c r="AK30" s="285"/>
      <c r="AL30" s="289">
        <v>0</v>
      </c>
      <c r="AM30" s="237"/>
      <c r="AN30" s="237"/>
      <c r="AO30" s="294"/>
      <c r="AP30" s="161" t="s">
        <v>4</v>
      </c>
      <c r="AQ30" s="177"/>
      <c r="AR30" s="177"/>
      <c r="AS30" s="177"/>
      <c r="AT30" s="306" t="s">
        <v>393</v>
      </c>
      <c r="AU30" s="265"/>
      <c r="AV30" s="265"/>
      <c r="AW30" s="265"/>
      <c r="AX30" s="259" t="s">
        <v>278</v>
      </c>
      <c r="AY30" s="265"/>
      <c r="AZ30" s="265"/>
      <c r="BA30" s="265"/>
      <c r="BB30" s="265"/>
      <c r="BC30" s="265"/>
      <c r="BD30" s="265"/>
      <c r="BE30" s="265"/>
      <c r="BF30" s="268"/>
      <c r="BG30" s="318">
        <v>98.6</v>
      </c>
      <c r="BH30" s="322"/>
      <c r="BI30" s="322"/>
      <c r="BJ30" s="322"/>
      <c r="BK30" s="322"/>
      <c r="BL30" s="322"/>
      <c r="BM30" s="291">
        <v>93</v>
      </c>
      <c r="BN30" s="322"/>
      <c r="BO30" s="322"/>
      <c r="BP30" s="322"/>
      <c r="BQ30" s="325"/>
      <c r="BR30" s="318">
        <v>98.4</v>
      </c>
      <c r="BS30" s="322"/>
      <c r="BT30" s="322"/>
      <c r="BU30" s="322"/>
      <c r="BV30" s="322"/>
      <c r="BW30" s="322"/>
      <c r="BX30" s="291">
        <v>92.3</v>
      </c>
      <c r="BY30" s="322"/>
      <c r="BZ30" s="322"/>
      <c r="CA30" s="322"/>
      <c r="CB30" s="325"/>
      <c r="CD30" s="134"/>
      <c r="CE30" s="43"/>
      <c r="CF30" s="260" t="s">
        <v>394</v>
      </c>
      <c r="CG30" s="36"/>
      <c r="CH30" s="36"/>
      <c r="CI30" s="36"/>
      <c r="CJ30" s="36"/>
      <c r="CK30" s="36"/>
      <c r="CL30" s="36"/>
      <c r="CM30" s="36"/>
      <c r="CN30" s="36"/>
      <c r="CO30" s="36"/>
      <c r="CP30" s="36"/>
      <c r="CQ30" s="269"/>
      <c r="CR30" s="274">
        <v>1828186</v>
      </c>
      <c r="CS30" s="216"/>
      <c r="CT30" s="216"/>
      <c r="CU30" s="216"/>
      <c r="CV30" s="216"/>
      <c r="CW30" s="216"/>
      <c r="CX30" s="216"/>
      <c r="CY30" s="279"/>
      <c r="CZ30" s="289">
        <v>12.2</v>
      </c>
      <c r="DA30" s="336"/>
      <c r="DB30" s="336"/>
      <c r="DC30" s="339"/>
      <c r="DD30" s="326">
        <v>1812283</v>
      </c>
      <c r="DE30" s="216"/>
      <c r="DF30" s="216"/>
      <c r="DG30" s="216"/>
      <c r="DH30" s="216"/>
      <c r="DI30" s="216"/>
      <c r="DJ30" s="216"/>
      <c r="DK30" s="279"/>
      <c r="DL30" s="326">
        <v>1594892</v>
      </c>
      <c r="DM30" s="216"/>
      <c r="DN30" s="216"/>
      <c r="DO30" s="216"/>
      <c r="DP30" s="216"/>
      <c r="DQ30" s="216"/>
      <c r="DR30" s="216"/>
      <c r="DS30" s="216"/>
      <c r="DT30" s="216"/>
      <c r="DU30" s="216"/>
      <c r="DV30" s="279"/>
      <c r="DW30" s="289">
        <v>16.600000000000001</v>
      </c>
      <c r="DX30" s="336"/>
      <c r="DY30" s="336"/>
      <c r="DZ30" s="336"/>
      <c r="EA30" s="336"/>
      <c r="EB30" s="336"/>
      <c r="EC30" s="362"/>
    </row>
    <row r="31" spans="2:133" ht="11.25" customHeight="1">
      <c r="B31" s="260" t="s">
        <v>145</v>
      </c>
      <c r="C31" s="36"/>
      <c r="D31" s="36"/>
      <c r="E31" s="36"/>
      <c r="F31" s="36"/>
      <c r="G31" s="36"/>
      <c r="H31" s="36"/>
      <c r="I31" s="36"/>
      <c r="J31" s="36"/>
      <c r="K31" s="36"/>
      <c r="L31" s="36"/>
      <c r="M31" s="36"/>
      <c r="N31" s="36"/>
      <c r="O31" s="36"/>
      <c r="P31" s="36"/>
      <c r="Q31" s="269"/>
      <c r="R31" s="274">
        <v>24721</v>
      </c>
      <c r="S31" s="216"/>
      <c r="T31" s="216"/>
      <c r="U31" s="216"/>
      <c r="V31" s="216"/>
      <c r="W31" s="216"/>
      <c r="X31" s="216"/>
      <c r="Y31" s="279"/>
      <c r="Z31" s="282">
        <v>0.2</v>
      </c>
      <c r="AA31" s="282"/>
      <c r="AB31" s="282"/>
      <c r="AC31" s="282"/>
      <c r="AD31" s="285" t="s">
        <v>203</v>
      </c>
      <c r="AE31" s="285"/>
      <c r="AF31" s="285"/>
      <c r="AG31" s="285"/>
      <c r="AH31" s="285"/>
      <c r="AI31" s="285"/>
      <c r="AJ31" s="285"/>
      <c r="AK31" s="285"/>
      <c r="AL31" s="289" t="s">
        <v>203</v>
      </c>
      <c r="AM31" s="237"/>
      <c r="AN31" s="237"/>
      <c r="AO31" s="294"/>
      <c r="AP31" s="298"/>
      <c r="AQ31" s="29"/>
      <c r="AR31" s="29"/>
      <c r="AS31" s="29"/>
      <c r="AT31" s="307"/>
      <c r="AU31" s="36" t="s">
        <v>254</v>
      </c>
      <c r="AV31" s="36"/>
      <c r="AW31" s="36"/>
      <c r="AX31" s="260" t="s">
        <v>372</v>
      </c>
      <c r="AY31" s="36"/>
      <c r="AZ31" s="36"/>
      <c r="BA31" s="36"/>
      <c r="BB31" s="36"/>
      <c r="BC31" s="36"/>
      <c r="BD31" s="36"/>
      <c r="BE31" s="36"/>
      <c r="BF31" s="269"/>
      <c r="BG31" s="319">
        <v>98.7</v>
      </c>
      <c r="BH31" s="313"/>
      <c r="BI31" s="313"/>
      <c r="BJ31" s="313"/>
      <c r="BK31" s="313"/>
      <c r="BL31" s="313"/>
      <c r="BM31" s="237">
        <v>94.2</v>
      </c>
      <c r="BN31" s="323"/>
      <c r="BO31" s="323"/>
      <c r="BP31" s="323"/>
      <c r="BQ31" s="316"/>
      <c r="BR31" s="319">
        <v>98.6</v>
      </c>
      <c r="BS31" s="313"/>
      <c r="BT31" s="313"/>
      <c r="BU31" s="313"/>
      <c r="BV31" s="313"/>
      <c r="BW31" s="313"/>
      <c r="BX31" s="237">
        <v>93.5</v>
      </c>
      <c r="BY31" s="323"/>
      <c r="BZ31" s="323"/>
      <c r="CA31" s="323"/>
      <c r="CB31" s="316"/>
      <c r="CD31" s="134"/>
      <c r="CE31" s="43"/>
      <c r="CF31" s="260" t="s">
        <v>316</v>
      </c>
      <c r="CG31" s="36"/>
      <c r="CH31" s="36"/>
      <c r="CI31" s="36"/>
      <c r="CJ31" s="36"/>
      <c r="CK31" s="36"/>
      <c r="CL31" s="36"/>
      <c r="CM31" s="36"/>
      <c r="CN31" s="36"/>
      <c r="CO31" s="36"/>
      <c r="CP31" s="36"/>
      <c r="CQ31" s="269"/>
      <c r="CR31" s="274">
        <v>149475</v>
      </c>
      <c r="CS31" s="313"/>
      <c r="CT31" s="313"/>
      <c r="CU31" s="313"/>
      <c r="CV31" s="313"/>
      <c r="CW31" s="313"/>
      <c r="CX31" s="313"/>
      <c r="CY31" s="333"/>
      <c r="CZ31" s="289">
        <v>1</v>
      </c>
      <c r="DA31" s="336"/>
      <c r="DB31" s="336"/>
      <c r="DC31" s="339"/>
      <c r="DD31" s="326">
        <v>149475</v>
      </c>
      <c r="DE31" s="313"/>
      <c r="DF31" s="313"/>
      <c r="DG31" s="313"/>
      <c r="DH31" s="313"/>
      <c r="DI31" s="313"/>
      <c r="DJ31" s="313"/>
      <c r="DK31" s="333"/>
      <c r="DL31" s="326">
        <v>149472</v>
      </c>
      <c r="DM31" s="313"/>
      <c r="DN31" s="313"/>
      <c r="DO31" s="313"/>
      <c r="DP31" s="313"/>
      <c r="DQ31" s="313"/>
      <c r="DR31" s="313"/>
      <c r="DS31" s="313"/>
      <c r="DT31" s="313"/>
      <c r="DU31" s="313"/>
      <c r="DV31" s="333"/>
      <c r="DW31" s="289">
        <v>1.6</v>
      </c>
      <c r="DX31" s="336"/>
      <c r="DY31" s="336"/>
      <c r="DZ31" s="336"/>
      <c r="EA31" s="336"/>
      <c r="EB31" s="336"/>
      <c r="EC31" s="362"/>
    </row>
    <row r="32" spans="2:133" ht="11.25" customHeight="1">
      <c r="B32" s="260" t="s">
        <v>395</v>
      </c>
      <c r="C32" s="36"/>
      <c r="D32" s="36"/>
      <c r="E32" s="36"/>
      <c r="F32" s="36"/>
      <c r="G32" s="36"/>
      <c r="H32" s="36"/>
      <c r="I32" s="36"/>
      <c r="J32" s="36"/>
      <c r="K32" s="36"/>
      <c r="L32" s="36"/>
      <c r="M32" s="36"/>
      <c r="N32" s="36"/>
      <c r="O32" s="36"/>
      <c r="P32" s="36"/>
      <c r="Q32" s="269"/>
      <c r="R32" s="274">
        <v>792459</v>
      </c>
      <c r="S32" s="216"/>
      <c r="T32" s="216"/>
      <c r="U32" s="216"/>
      <c r="V32" s="216"/>
      <c r="W32" s="216"/>
      <c r="X32" s="216"/>
      <c r="Y32" s="279"/>
      <c r="Z32" s="282">
        <v>5</v>
      </c>
      <c r="AA32" s="282"/>
      <c r="AB32" s="282"/>
      <c r="AC32" s="282"/>
      <c r="AD32" s="285" t="s">
        <v>203</v>
      </c>
      <c r="AE32" s="285"/>
      <c r="AF32" s="285"/>
      <c r="AG32" s="285"/>
      <c r="AH32" s="285"/>
      <c r="AI32" s="285"/>
      <c r="AJ32" s="285"/>
      <c r="AK32" s="285"/>
      <c r="AL32" s="289" t="s">
        <v>203</v>
      </c>
      <c r="AM32" s="237"/>
      <c r="AN32" s="237"/>
      <c r="AO32" s="294"/>
      <c r="AP32" s="175"/>
      <c r="AQ32" s="178"/>
      <c r="AR32" s="178"/>
      <c r="AS32" s="178"/>
      <c r="AT32" s="308"/>
      <c r="AU32" s="267"/>
      <c r="AV32" s="267"/>
      <c r="AW32" s="267"/>
      <c r="AX32" s="262" t="s">
        <v>163</v>
      </c>
      <c r="AY32" s="267"/>
      <c r="AZ32" s="267"/>
      <c r="BA32" s="267"/>
      <c r="BB32" s="267"/>
      <c r="BC32" s="267"/>
      <c r="BD32" s="267"/>
      <c r="BE32" s="267"/>
      <c r="BF32" s="271"/>
      <c r="BG32" s="320">
        <v>98.4</v>
      </c>
      <c r="BH32" s="312"/>
      <c r="BI32" s="312"/>
      <c r="BJ32" s="312"/>
      <c r="BK32" s="312"/>
      <c r="BL32" s="312"/>
      <c r="BM32" s="292">
        <v>90.5</v>
      </c>
      <c r="BN32" s="312"/>
      <c r="BO32" s="312"/>
      <c r="BP32" s="312"/>
      <c r="BQ32" s="317"/>
      <c r="BR32" s="320">
        <v>98</v>
      </c>
      <c r="BS32" s="312"/>
      <c r="BT32" s="312"/>
      <c r="BU32" s="312"/>
      <c r="BV32" s="312"/>
      <c r="BW32" s="312"/>
      <c r="BX32" s="292">
        <v>89.6</v>
      </c>
      <c r="BY32" s="312"/>
      <c r="BZ32" s="312"/>
      <c r="CA32" s="312"/>
      <c r="CB32" s="317"/>
      <c r="CD32" s="135"/>
      <c r="CE32" s="142"/>
      <c r="CF32" s="260" t="s">
        <v>397</v>
      </c>
      <c r="CG32" s="36"/>
      <c r="CH32" s="36"/>
      <c r="CI32" s="36"/>
      <c r="CJ32" s="36"/>
      <c r="CK32" s="36"/>
      <c r="CL32" s="36"/>
      <c r="CM32" s="36"/>
      <c r="CN32" s="36"/>
      <c r="CO32" s="36"/>
      <c r="CP32" s="36"/>
      <c r="CQ32" s="269"/>
      <c r="CR32" s="274" t="s">
        <v>203</v>
      </c>
      <c r="CS32" s="216"/>
      <c r="CT32" s="216"/>
      <c r="CU32" s="216"/>
      <c r="CV32" s="216"/>
      <c r="CW32" s="216"/>
      <c r="CX32" s="216"/>
      <c r="CY32" s="279"/>
      <c r="CZ32" s="289" t="s">
        <v>203</v>
      </c>
      <c r="DA32" s="336"/>
      <c r="DB32" s="336"/>
      <c r="DC32" s="339"/>
      <c r="DD32" s="326" t="s">
        <v>203</v>
      </c>
      <c r="DE32" s="216"/>
      <c r="DF32" s="216"/>
      <c r="DG32" s="216"/>
      <c r="DH32" s="216"/>
      <c r="DI32" s="216"/>
      <c r="DJ32" s="216"/>
      <c r="DK32" s="279"/>
      <c r="DL32" s="326" t="s">
        <v>203</v>
      </c>
      <c r="DM32" s="216"/>
      <c r="DN32" s="216"/>
      <c r="DO32" s="216"/>
      <c r="DP32" s="216"/>
      <c r="DQ32" s="216"/>
      <c r="DR32" s="216"/>
      <c r="DS32" s="216"/>
      <c r="DT32" s="216"/>
      <c r="DU32" s="216"/>
      <c r="DV32" s="279"/>
      <c r="DW32" s="289" t="s">
        <v>203</v>
      </c>
      <c r="DX32" s="336"/>
      <c r="DY32" s="336"/>
      <c r="DZ32" s="336"/>
      <c r="EA32" s="336"/>
      <c r="EB32" s="336"/>
      <c r="EC32" s="362"/>
    </row>
    <row r="33" spans="2:133" ht="11.25" customHeight="1">
      <c r="B33" s="260" t="s">
        <v>373</v>
      </c>
      <c r="C33" s="36"/>
      <c r="D33" s="36"/>
      <c r="E33" s="36"/>
      <c r="F33" s="36"/>
      <c r="G33" s="36"/>
      <c r="H33" s="36"/>
      <c r="I33" s="36"/>
      <c r="J33" s="36"/>
      <c r="K33" s="36"/>
      <c r="L33" s="36"/>
      <c r="M33" s="36"/>
      <c r="N33" s="36"/>
      <c r="O33" s="36"/>
      <c r="P33" s="36"/>
      <c r="Q33" s="269"/>
      <c r="R33" s="274">
        <v>623604</v>
      </c>
      <c r="S33" s="216"/>
      <c r="T33" s="216"/>
      <c r="U33" s="216"/>
      <c r="V33" s="216"/>
      <c r="W33" s="216"/>
      <c r="X33" s="216"/>
      <c r="Y33" s="279"/>
      <c r="Z33" s="282">
        <v>4</v>
      </c>
      <c r="AA33" s="282"/>
      <c r="AB33" s="282"/>
      <c r="AC33" s="282"/>
      <c r="AD33" s="285" t="s">
        <v>203</v>
      </c>
      <c r="AE33" s="285"/>
      <c r="AF33" s="285"/>
      <c r="AG33" s="285"/>
      <c r="AH33" s="285"/>
      <c r="AI33" s="285"/>
      <c r="AJ33" s="285"/>
      <c r="AK33" s="285"/>
      <c r="AL33" s="289" t="s">
        <v>203</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398</v>
      </c>
      <c r="CE33" s="36"/>
      <c r="CF33" s="36"/>
      <c r="CG33" s="36"/>
      <c r="CH33" s="36"/>
      <c r="CI33" s="36"/>
      <c r="CJ33" s="36"/>
      <c r="CK33" s="36"/>
      <c r="CL33" s="36"/>
      <c r="CM33" s="36"/>
      <c r="CN33" s="36"/>
      <c r="CO33" s="36"/>
      <c r="CP33" s="36"/>
      <c r="CQ33" s="269"/>
      <c r="CR33" s="274">
        <v>6010438</v>
      </c>
      <c r="CS33" s="313"/>
      <c r="CT33" s="313"/>
      <c r="CU33" s="313"/>
      <c r="CV33" s="313"/>
      <c r="CW33" s="313"/>
      <c r="CX33" s="313"/>
      <c r="CY33" s="333"/>
      <c r="CZ33" s="289">
        <v>40</v>
      </c>
      <c r="DA33" s="336"/>
      <c r="DB33" s="336"/>
      <c r="DC33" s="339"/>
      <c r="DD33" s="326">
        <v>5084151</v>
      </c>
      <c r="DE33" s="313"/>
      <c r="DF33" s="313"/>
      <c r="DG33" s="313"/>
      <c r="DH33" s="313"/>
      <c r="DI33" s="313"/>
      <c r="DJ33" s="313"/>
      <c r="DK33" s="333"/>
      <c r="DL33" s="326">
        <v>4312817</v>
      </c>
      <c r="DM33" s="313"/>
      <c r="DN33" s="313"/>
      <c r="DO33" s="313"/>
      <c r="DP33" s="313"/>
      <c r="DQ33" s="313"/>
      <c r="DR33" s="313"/>
      <c r="DS33" s="313"/>
      <c r="DT33" s="313"/>
      <c r="DU33" s="313"/>
      <c r="DV33" s="333"/>
      <c r="DW33" s="289">
        <v>44.8</v>
      </c>
      <c r="DX33" s="336"/>
      <c r="DY33" s="336"/>
      <c r="DZ33" s="336"/>
      <c r="EA33" s="336"/>
      <c r="EB33" s="336"/>
      <c r="EC33" s="362"/>
    </row>
    <row r="34" spans="2:133" ht="11.25" customHeight="1">
      <c r="B34" s="260" t="s">
        <v>399</v>
      </c>
      <c r="C34" s="36"/>
      <c r="D34" s="36"/>
      <c r="E34" s="36"/>
      <c r="F34" s="36"/>
      <c r="G34" s="36"/>
      <c r="H34" s="36"/>
      <c r="I34" s="36"/>
      <c r="J34" s="36"/>
      <c r="K34" s="36"/>
      <c r="L34" s="36"/>
      <c r="M34" s="36"/>
      <c r="N34" s="36"/>
      <c r="O34" s="36"/>
      <c r="P34" s="36"/>
      <c r="Q34" s="269"/>
      <c r="R34" s="274">
        <v>196627</v>
      </c>
      <c r="S34" s="216"/>
      <c r="T34" s="216"/>
      <c r="U34" s="216"/>
      <c r="V34" s="216"/>
      <c r="W34" s="216"/>
      <c r="X34" s="216"/>
      <c r="Y34" s="279"/>
      <c r="Z34" s="282">
        <v>1.2</v>
      </c>
      <c r="AA34" s="282"/>
      <c r="AB34" s="282"/>
      <c r="AC34" s="282"/>
      <c r="AD34" s="285">
        <v>174</v>
      </c>
      <c r="AE34" s="285"/>
      <c r="AF34" s="285"/>
      <c r="AG34" s="285"/>
      <c r="AH34" s="285"/>
      <c r="AI34" s="285"/>
      <c r="AJ34" s="285"/>
      <c r="AK34" s="285"/>
      <c r="AL34" s="289">
        <v>0</v>
      </c>
      <c r="AM34" s="237"/>
      <c r="AN34" s="237"/>
      <c r="AO34" s="294"/>
      <c r="AP34" s="96"/>
      <c r="AQ34" s="148" t="s">
        <v>401</v>
      </c>
      <c r="AR34" s="139"/>
      <c r="AS34" s="139"/>
      <c r="AT34" s="139"/>
      <c r="AU34" s="139"/>
      <c r="AV34" s="139"/>
      <c r="AW34" s="139"/>
      <c r="AX34" s="139"/>
      <c r="AY34" s="139"/>
      <c r="AZ34" s="139"/>
      <c r="BA34" s="139"/>
      <c r="BB34" s="139"/>
      <c r="BC34" s="139"/>
      <c r="BD34" s="139"/>
      <c r="BE34" s="139"/>
      <c r="BF34" s="144"/>
      <c r="BG34" s="148" t="s">
        <v>210</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402</v>
      </c>
      <c r="CE34" s="36"/>
      <c r="CF34" s="36"/>
      <c r="CG34" s="36"/>
      <c r="CH34" s="36"/>
      <c r="CI34" s="36"/>
      <c r="CJ34" s="36"/>
      <c r="CK34" s="36"/>
      <c r="CL34" s="36"/>
      <c r="CM34" s="36"/>
      <c r="CN34" s="36"/>
      <c r="CO34" s="36"/>
      <c r="CP34" s="36"/>
      <c r="CQ34" s="269"/>
      <c r="CR34" s="274">
        <v>1698386</v>
      </c>
      <c r="CS34" s="216"/>
      <c r="CT34" s="216"/>
      <c r="CU34" s="216"/>
      <c r="CV34" s="216"/>
      <c r="CW34" s="216"/>
      <c r="CX34" s="216"/>
      <c r="CY34" s="279"/>
      <c r="CZ34" s="289">
        <v>11.3</v>
      </c>
      <c r="DA34" s="336"/>
      <c r="DB34" s="336"/>
      <c r="DC34" s="339"/>
      <c r="DD34" s="326">
        <v>1393885</v>
      </c>
      <c r="DE34" s="216"/>
      <c r="DF34" s="216"/>
      <c r="DG34" s="216"/>
      <c r="DH34" s="216"/>
      <c r="DI34" s="216"/>
      <c r="DJ34" s="216"/>
      <c r="DK34" s="279"/>
      <c r="DL34" s="326">
        <v>1146902</v>
      </c>
      <c r="DM34" s="216"/>
      <c r="DN34" s="216"/>
      <c r="DO34" s="216"/>
      <c r="DP34" s="216"/>
      <c r="DQ34" s="216"/>
      <c r="DR34" s="216"/>
      <c r="DS34" s="216"/>
      <c r="DT34" s="216"/>
      <c r="DU34" s="216"/>
      <c r="DV34" s="279"/>
      <c r="DW34" s="289">
        <v>11.9</v>
      </c>
      <c r="DX34" s="336"/>
      <c r="DY34" s="336"/>
      <c r="DZ34" s="336"/>
      <c r="EA34" s="336"/>
      <c r="EB34" s="336"/>
      <c r="EC34" s="362"/>
    </row>
    <row r="35" spans="2:133" ht="11.25" customHeight="1">
      <c r="B35" s="260" t="s">
        <v>404</v>
      </c>
      <c r="C35" s="36"/>
      <c r="D35" s="36"/>
      <c r="E35" s="36"/>
      <c r="F35" s="36"/>
      <c r="G35" s="36"/>
      <c r="H35" s="36"/>
      <c r="I35" s="36"/>
      <c r="J35" s="36"/>
      <c r="K35" s="36"/>
      <c r="L35" s="36"/>
      <c r="M35" s="36"/>
      <c r="N35" s="36"/>
      <c r="O35" s="36"/>
      <c r="P35" s="36"/>
      <c r="Q35" s="269"/>
      <c r="R35" s="274">
        <v>1344900</v>
      </c>
      <c r="S35" s="216"/>
      <c r="T35" s="216"/>
      <c r="U35" s="216"/>
      <c r="V35" s="216"/>
      <c r="W35" s="216"/>
      <c r="X35" s="216"/>
      <c r="Y35" s="279"/>
      <c r="Z35" s="282">
        <v>8.5</v>
      </c>
      <c r="AA35" s="282"/>
      <c r="AB35" s="282"/>
      <c r="AC35" s="282"/>
      <c r="AD35" s="285" t="s">
        <v>203</v>
      </c>
      <c r="AE35" s="285"/>
      <c r="AF35" s="285"/>
      <c r="AG35" s="285"/>
      <c r="AH35" s="285"/>
      <c r="AI35" s="285"/>
      <c r="AJ35" s="285"/>
      <c r="AK35" s="285"/>
      <c r="AL35" s="289" t="s">
        <v>203</v>
      </c>
      <c r="AM35" s="237"/>
      <c r="AN35" s="237"/>
      <c r="AO35" s="294"/>
      <c r="AP35" s="96"/>
      <c r="AQ35" s="301" t="s">
        <v>388</v>
      </c>
      <c r="AR35" s="304"/>
      <c r="AS35" s="304"/>
      <c r="AT35" s="304"/>
      <c r="AU35" s="304"/>
      <c r="AV35" s="304"/>
      <c r="AW35" s="304"/>
      <c r="AX35" s="304"/>
      <c r="AY35" s="309"/>
      <c r="AZ35" s="273">
        <v>1999412</v>
      </c>
      <c r="BA35" s="276"/>
      <c r="BB35" s="276"/>
      <c r="BC35" s="276"/>
      <c r="BD35" s="276"/>
      <c r="BE35" s="276"/>
      <c r="BF35" s="315"/>
      <c r="BG35" s="259" t="s">
        <v>405</v>
      </c>
      <c r="BH35" s="265"/>
      <c r="BI35" s="265"/>
      <c r="BJ35" s="265"/>
      <c r="BK35" s="265"/>
      <c r="BL35" s="265"/>
      <c r="BM35" s="265"/>
      <c r="BN35" s="265"/>
      <c r="BO35" s="265"/>
      <c r="BP35" s="265"/>
      <c r="BQ35" s="265"/>
      <c r="BR35" s="265"/>
      <c r="BS35" s="265"/>
      <c r="BT35" s="265"/>
      <c r="BU35" s="268"/>
      <c r="BV35" s="273">
        <v>315610</v>
      </c>
      <c r="BW35" s="276"/>
      <c r="BX35" s="276"/>
      <c r="BY35" s="276"/>
      <c r="BZ35" s="276"/>
      <c r="CA35" s="276"/>
      <c r="CB35" s="315"/>
      <c r="CD35" s="260" t="s">
        <v>406</v>
      </c>
      <c r="CE35" s="36"/>
      <c r="CF35" s="36"/>
      <c r="CG35" s="36"/>
      <c r="CH35" s="36"/>
      <c r="CI35" s="36"/>
      <c r="CJ35" s="36"/>
      <c r="CK35" s="36"/>
      <c r="CL35" s="36"/>
      <c r="CM35" s="36"/>
      <c r="CN35" s="36"/>
      <c r="CO35" s="36"/>
      <c r="CP35" s="36"/>
      <c r="CQ35" s="269"/>
      <c r="CR35" s="274">
        <v>306304</v>
      </c>
      <c r="CS35" s="313"/>
      <c r="CT35" s="313"/>
      <c r="CU35" s="313"/>
      <c r="CV35" s="313"/>
      <c r="CW35" s="313"/>
      <c r="CX35" s="313"/>
      <c r="CY35" s="333"/>
      <c r="CZ35" s="289">
        <v>2</v>
      </c>
      <c r="DA35" s="336"/>
      <c r="DB35" s="336"/>
      <c r="DC35" s="339"/>
      <c r="DD35" s="326">
        <v>296316</v>
      </c>
      <c r="DE35" s="313"/>
      <c r="DF35" s="313"/>
      <c r="DG35" s="313"/>
      <c r="DH35" s="313"/>
      <c r="DI35" s="313"/>
      <c r="DJ35" s="313"/>
      <c r="DK35" s="333"/>
      <c r="DL35" s="326">
        <v>237010</v>
      </c>
      <c r="DM35" s="313"/>
      <c r="DN35" s="313"/>
      <c r="DO35" s="313"/>
      <c r="DP35" s="313"/>
      <c r="DQ35" s="313"/>
      <c r="DR35" s="313"/>
      <c r="DS35" s="313"/>
      <c r="DT35" s="313"/>
      <c r="DU35" s="313"/>
      <c r="DV35" s="333"/>
      <c r="DW35" s="289">
        <v>2.5</v>
      </c>
      <c r="DX35" s="336"/>
      <c r="DY35" s="336"/>
      <c r="DZ35" s="336"/>
      <c r="EA35" s="336"/>
      <c r="EB35" s="336"/>
      <c r="EC35" s="362"/>
    </row>
    <row r="36" spans="2:133" ht="11.25" customHeight="1">
      <c r="B36" s="260" t="s">
        <v>409</v>
      </c>
      <c r="C36" s="36"/>
      <c r="D36" s="36"/>
      <c r="E36" s="36"/>
      <c r="F36" s="36"/>
      <c r="G36" s="36"/>
      <c r="H36" s="36"/>
      <c r="I36" s="36"/>
      <c r="J36" s="36"/>
      <c r="K36" s="36"/>
      <c r="L36" s="36"/>
      <c r="M36" s="36"/>
      <c r="N36" s="36"/>
      <c r="O36" s="36"/>
      <c r="P36" s="36"/>
      <c r="Q36" s="269"/>
      <c r="R36" s="274" t="s">
        <v>203</v>
      </c>
      <c r="S36" s="216"/>
      <c r="T36" s="216"/>
      <c r="U36" s="216"/>
      <c r="V36" s="216"/>
      <c r="W36" s="216"/>
      <c r="X36" s="216"/>
      <c r="Y36" s="279"/>
      <c r="Z36" s="282" t="s">
        <v>203</v>
      </c>
      <c r="AA36" s="282"/>
      <c r="AB36" s="282"/>
      <c r="AC36" s="282"/>
      <c r="AD36" s="285" t="s">
        <v>203</v>
      </c>
      <c r="AE36" s="285"/>
      <c r="AF36" s="285"/>
      <c r="AG36" s="285"/>
      <c r="AH36" s="285"/>
      <c r="AI36" s="285"/>
      <c r="AJ36" s="285"/>
      <c r="AK36" s="285"/>
      <c r="AL36" s="289" t="s">
        <v>203</v>
      </c>
      <c r="AM36" s="237"/>
      <c r="AN36" s="237"/>
      <c r="AO36" s="294"/>
      <c r="AQ36" s="302" t="s">
        <v>410</v>
      </c>
      <c r="AR36" s="198"/>
      <c r="AS36" s="198"/>
      <c r="AT36" s="198"/>
      <c r="AU36" s="198"/>
      <c r="AV36" s="198"/>
      <c r="AW36" s="198"/>
      <c r="AX36" s="198"/>
      <c r="AY36" s="310"/>
      <c r="AZ36" s="274">
        <v>554177</v>
      </c>
      <c r="BA36" s="216"/>
      <c r="BB36" s="216"/>
      <c r="BC36" s="216"/>
      <c r="BD36" s="313"/>
      <c r="BE36" s="313"/>
      <c r="BF36" s="316"/>
      <c r="BG36" s="260" t="s">
        <v>413</v>
      </c>
      <c r="BH36" s="36"/>
      <c r="BI36" s="36"/>
      <c r="BJ36" s="36"/>
      <c r="BK36" s="36"/>
      <c r="BL36" s="36"/>
      <c r="BM36" s="36"/>
      <c r="BN36" s="36"/>
      <c r="BO36" s="36"/>
      <c r="BP36" s="36"/>
      <c r="BQ36" s="36"/>
      <c r="BR36" s="36"/>
      <c r="BS36" s="36"/>
      <c r="BT36" s="36"/>
      <c r="BU36" s="269"/>
      <c r="BV36" s="274">
        <v>257452</v>
      </c>
      <c r="BW36" s="216"/>
      <c r="BX36" s="216"/>
      <c r="BY36" s="216"/>
      <c r="BZ36" s="216"/>
      <c r="CA36" s="216"/>
      <c r="CB36" s="328"/>
      <c r="CD36" s="260" t="s">
        <v>31</v>
      </c>
      <c r="CE36" s="36"/>
      <c r="CF36" s="36"/>
      <c r="CG36" s="36"/>
      <c r="CH36" s="36"/>
      <c r="CI36" s="36"/>
      <c r="CJ36" s="36"/>
      <c r="CK36" s="36"/>
      <c r="CL36" s="36"/>
      <c r="CM36" s="36"/>
      <c r="CN36" s="36"/>
      <c r="CO36" s="36"/>
      <c r="CP36" s="36"/>
      <c r="CQ36" s="269"/>
      <c r="CR36" s="274">
        <v>1622655</v>
      </c>
      <c r="CS36" s="216"/>
      <c r="CT36" s="216"/>
      <c r="CU36" s="216"/>
      <c r="CV36" s="216"/>
      <c r="CW36" s="216"/>
      <c r="CX36" s="216"/>
      <c r="CY36" s="279"/>
      <c r="CZ36" s="289">
        <v>10.8</v>
      </c>
      <c r="DA36" s="336"/>
      <c r="DB36" s="336"/>
      <c r="DC36" s="339"/>
      <c r="DD36" s="326">
        <v>1374046</v>
      </c>
      <c r="DE36" s="216"/>
      <c r="DF36" s="216"/>
      <c r="DG36" s="216"/>
      <c r="DH36" s="216"/>
      <c r="DI36" s="216"/>
      <c r="DJ36" s="216"/>
      <c r="DK36" s="279"/>
      <c r="DL36" s="326">
        <v>1307091</v>
      </c>
      <c r="DM36" s="216"/>
      <c r="DN36" s="216"/>
      <c r="DO36" s="216"/>
      <c r="DP36" s="216"/>
      <c r="DQ36" s="216"/>
      <c r="DR36" s="216"/>
      <c r="DS36" s="216"/>
      <c r="DT36" s="216"/>
      <c r="DU36" s="216"/>
      <c r="DV36" s="279"/>
      <c r="DW36" s="289">
        <v>13.6</v>
      </c>
      <c r="DX36" s="336"/>
      <c r="DY36" s="336"/>
      <c r="DZ36" s="336"/>
      <c r="EA36" s="336"/>
      <c r="EB36" s="336"/>
      <c r="EC36" s="362"/>
    </row>
    <row r="37" spans="2:133" ht="11.25" customHeight="1">
      <c r="B37" s="260" t="s">
        <v>414</v>
      </c>
      <c r="C37" s="36"/>
      <c r="D37" s="36"/>
      <c r="E37" s="36"/>
      <c r="F37" s="36"/>
      <c r="G37" s="36"/>
      <c r="H37" s="36"/>
      <c r="I37" s="36"/>
      <c r="J37" s="36"/>
      <c r="K37" s="36"/>
      <c r="L37" s="36"/>
      <c r="M37" s="36"/>
      <c r="N37" s="36"/>
      <c r="O37" s="36"/>
      <c r="P37" s="36"/>
      <c r="Q37" s="269"/>
      <c r="R37" s="274">
        <v>415200</v>
      </c>
      <c r="S37" s="216"/>
      <c r="T37" s="216"/>
      <c r="U37" s="216"/>
      <c r="V37" s="216"/>
      <c r="W37" s="216"/>
      <c r="X37" s="216"/>
      <c r="Y37" s="279"/>
      <c r="Z37" s="282">
        <v>2.6</v>
      </c>
      <c r="AA37" s="282"/>
      <c r="AB37" s="282"/>
      <c r="AC37" s="282"/>
      <c r="AD37" s="285" t="s">
        <v>203</v>
      </c>
      <c r="AE37" s="285"/>
      <c r="AF37" s="285"/>
      <c r="AG37" s="285"/>
      <c r="AH37" s="285"/>
      <c r="AI37" s="285"/>
      <c r="AJ37" s="285"/>
      <c r="AK37" s="285"/>
      <c r="AL37" s="289" t="s">
        <v>203</v>
      </c>
      <c r="AM37" s="237"/>
      <c r="AN37" s="237"/>
      <c r="AO37" s="294"/>
      <c r="AQ37" s="302" t="s">
        <v>309</v>
      </c>
      <c r="AR37" s="198"/>
      <c r="AS37" s="198"/>
      <c r="AT37" s="198"/>
      <c r="AU37" s="198"/>
      <c r="AV37" s="198"/>
      <c r="AW37" s="198"/>
      <c r="AX37" s="198"/>
      <c r="AY37" s="310"/>
      <c r="AZ37" s="274">
        <v>51447</v>
      </c>
      <c r="BA37" s="216"/>
      <c r="BB37" s="216"/>
      <c r="BC37" s="216"/>
      <c r="BD37" s="313"/>
      <c r="BE37" s="313"/>
      <c r="BF37" s="316"/>
      <c r="BG37" s="260" t="s">
        <v>416</v>
      </c>
      <c r="BH37" s="36"/>
      <c r="BI37" s="36"/>
      <c r="BJ37" s="36"/>
      <c r="BK37" s="36"/>
      <c r="BL37" s="36"/>
      <c r="BM37" s="36"/>
      <c r="BN37" s="36"/>
      <c r="BO37" s="36"/>
      <c r="BP37" s="36"/>
      <c r="BQ37" s="36"/>
      <c r="BR37" s="36"/>
      <c r="BS37" s="36"/>
      <c r="BT37" s="36"/>
      <c r="BU37" s="269"/>
      <c r="BV37" s="274">
        <v>4362</v>
      </c>
      <c r="BW37" s="216"/>
      <c r="BX37" s="216"/>
      <c r="BY37" s="216"/>
      <c r="BZ37" s="216"/>
      <c r="CA37" s="216"/>
      <c r="CB37" s="328"/>
      <c r="CD37" s="260" t="s">
        <v>162</v>
      </c>
      <c r="CE37" s="36"/>
      <c r="CF37" s="36"/>
      <c r="CG37" s="36"/>
      <c r="CH37" s="36"/>
      <c r="CI37" s="36"/>
      <c r="CJ37" s="36"/>
      <c r="CK37" s="36"/>
      <c r="CL37" s="36"/>
      <c r="CM37" s="36"/>
      <c r="CN37" s="36"/>
      <c r="CO37" s="36"/>
      <c r="CP37" s="36"/>
      <c r="CQ37" s="269"/>
      <c r="CR37" s="274">
        <v>893094</v>
      </c>
      <c r="CS37" s="313"/>
      <c r="CT37" s="313"/>
      <c r="CU37" s="313"/>
      <c r="CV37" s="313"/>
      <c r="CW37" s="313"/>
      <c r="CX37" s="313"/>
      <c r="CY37" s="333"/>
      <c r="CZ37" s="289">
        <v>5.9</v>
      </c>
      <c r="DA37" s="336"/>
      <c r="DB37" s="336"/>
      <c r="DC37" s="339"/>
      <c r="DD37" s="326">
        <v>893094</v>
      </c>
      <c r="DE37" s="313"/>
      <c r="DF37" s="313"/>
      <c r="DG37" s="313"/>
      <c r="DH37" s="313"/>
      <c r="DI37" s="313"/>
      <c r="DJ37" s="313"/>
      <c r="DK37" s="333"/>
      <c r="DL37" s="326">
        <v>893094</v>
      </c>
      <c r="DM37" s="313"/>
      <c r="DN37" s="313"/>
      <c r="DO37" s="313"/>
      <c r="DP37" s="313"/>
      <c r="DQ37" s="313"/>
      <c r="DR37" s="313"/>
      <c r="DS37" s="313"/>
      <c r="DT37" s="313"/>
      <c r="DU37" s="313"/>
      <c r="DV37" s="333"/>
      <c r="DW37" s="289">
        <v>9.3000000000000007</v>
      </c>
      <c r="DX37" s="336"/>
      <c r="DY37" s="336"/>
      <c r="DZ37" s="336"/>
      <c r="EA37" s="336"/>
      <c r="EB37" s="336"/>
      <c r="EC37" s="362"/>
    </row>
    <row r="38" spans="2:133" ht="11.25" customHeight="1">
      <c r="B38" s="262" t="s">
        <v>415</v>
      </c>
      <c r="C38" s="267"/>
      <c r="D38" s="267"/>
      <c r="E38" s="267"/>
      <c r="F38" s="267"/>
      <c r="G38" s="267"/>
      <c r="H38" s="267"/>
      <c r="I38" s="267"/>
      <c r="J38" s="267"/>
      <c r="K38" s="267"/>
      <c r="L38" s="267"/>
      <c r="M38" s="267"/>
      <c r="N38" s="267"/>
      <c r="O38" s="267"/>
      <c r="P38" s="267"/>
      <c r="Q38" s="271"/>
      <c r="R38" s="275">
        <v>15754417</v>
      </c>
      <c r="S38" s="277"/>
      <c r="T38" s="277"/>
      <c r="U38" s="277"/>
      <c r="V38" s="277"/>
      <c r="W38" s="277"/>
      <c r="X38" s="277"/>
      <c r="Y38" s="280"/>
      <c r="Z38" s="283">
        <v>100</v>
      </c>
      <c r="AA38" s="283"/>
      <c r="AB38" s="283"/>
      <c r="AC38" s="283"/>
      <c r="AD38" s="286">
        <v>9209783</v>
      </c>
      <c r="AE38" s="286"/>
      <c r="AF38" s="286"/>
      <c r="AG38" s="286"/>
      <c r="AH38" s="286"/>
      <c r="AI38" s="286"/>
      <c r="AJ38" s="286"/>
      <c r="AK38" s="286"/>
      <c r="AL38" s="290">
        <v>100</v>
      </c>
      <c r="AM38" s="292"/>
      <c r="AN38" s="292"/>
      <c r="AO38" s="295"/>
      <c r="AQ38" s="302" t="s">
        <v>417</v>
      </c>
      <c r="AR38" s="198"/>
      <c r="AS38" s="198"/>
      <c r="AT38" s="198"/>
      <c r="AU38" s="198"/>
      <c r="AV38" s="198"/>
      <c r="AW38" s="198"/>
      <c r="AX38" s="198"/>
      <c r="AY38" s="310"/>
      <c r="AZ38" s="274" t="s">
        <v>203</v>
      </c>
      <c r="BA38" s="216"/>
      <c r="BB38" s="216"/>
      <c r="BC38" s="216"/>
      <c r="BD38" s="313"/>
      <c r="BE38" s="313"/>
      <c r="BF38" s="316"/>
      <c r="BG38" s="260" t="s">
        <v>336</v>
      </c>
      <c r="BH38" s="36"/>
      <c r="BI38" s="36"/>
      <c r="BJ38" s="36"/>
      <c r="BK38" s="36"/>
      <c r="BL38" s="36"/>
      <c r="BM38" s="36"/>
      <c r="BN38" s="36"/>
      <c r="BO38" s="36"/>
      <c r="BP38" s="36"/>
      <c r="BQ38" s="36"/>
      <c r="BR38" s="36"/>
      <c r="BS38" s="36"/>
      <c r="BT38" s="36"/>
      <c r="BU38" s="269"/>
      <c r="BV38" s="274">
        <v>6896</v>
      </c>
      <c r="BW38" s="216"/>
      <c r="BX38" s="216"/>
      <c r="BY38" s="216"/>
      <c r="BZ38" s="216"/>
      <c r="CA38" s="216"/>
      <c r="CB38" s="328"/>
      <c r="CD38" s="260" t="s">
        <v>419</v>
      </c>
      <c r="CE38" s="36"/>
      <c r="CF38" s="36"/>
      <c r="CG38" s="36"/>
      <c r="CH38" s="36"/>
      <c r="CI38" s="36"/>
      <c r="CJ38" s="36"/>
      <c r="CK38" s="36"/>
      <c r="CL38" s="36"/>
      <c r="CM38" s="36"/>
      <c r="CN38" s="36"/>
      <c r="CO38" s="36"/>
      <c r="CP38" s="36"/>
      <c r="CQ38" s="269"/>
      <c r="CR38" s="274">
        <v>1947965</v>
      </c>
      <c r="CS38" s="216"/>
      <c r="CT38" s="216"/>
      <c r="CU38" s="216"/>
      <c r="CV38" s="216"/>
      <c r="CW38" s="216"/>
      <c r="CX38" s="216"/>
      <c r="CY38" s="279"/>
      <c r="CZ38" s="289">
        <v>13</v>
      </c>
      <c r="DA38" s="336"/>
      <c r="DB38" s="336"/>
      <c r="DC38" s="339"/>
      <c r="DD38" s="326">
        <v>1709773</v>
      </c>
      <c r="DE38" s="216"/>
      <c r="DF38" s="216"/>
      <c r="DG38" s="216"/>
      <c r="DH38" s="216"/>
      <c r="DI38" s="216"/>
      <c r="DJ38" s="216"/>
      <c r="DK38" s="279"/>
      <c r="DL38" s="326">
        <v>1585113</v>
      </c>
      <c r="DM38" s="216"/>
      <c r="DN38" s="216"/>
      <c r="DO38" s="216"/>
      <c r="DP38" s="216"/>
      <c r="DQ38" s="216"/>
      <c r="DR38" s="216"/>
      <c r="DS38" s="216"/>
      <c r="DT38" s="216"/>
      <c r="DU38" s="216"/>
      <c r="DV38" s="279"/>
      <c r="DW38" s="289">
        <v>16.5</v>
      </c>
      <c r="DX38" s="336"/>
      <c r="DY38" s="336"/>
      <c r="DZ38" s="336"/>
      <c r="EA38" s="336"/>
      <c r="EB38" s="336"/>
      <c r="EC38" s="362"/>
    </row>
    <row r="39" spans="2:133" ht="11.25" customHeight="1">
      <c r="AQ39" s="302" t="s">
        <v>151</v>
      </c>
      <c r="AR39" s="198"/>
      <c r="AS39" s="198"/>
      <c r="AT39" s="198"/>
      <c r="AU39" s="198"/>
      <c r="AV39" s="198"/>
      <c r="AW39" s="198"/>
      <c r="AX39" s="198"/>
      <c r="AY39" s="310"/>
      <c r="AZ39" s="274" t="s">
        <v>203</v>
      </c>
      <c r="BA39" s="216"/>
      <c r="BB39" s="216"/>
      <c r="BC39" s="216"/>
      <c r="BD39" s="313"/>
      <c r="BE39" s="313"/>
      <c r="BF39" s="316"/>
      <c r="BG39" s="298" t="s">
        <v>59</v>
      </c>
      <c r="BH39" s="29"/>
      <c r="BI39" s="29"/>
      <c r="BJ39" s="29"/>
      <c r="BK39" s="29"/>
      <c r="BL39" s="29"/>
      <c r="BM39" s="36" t="s">
        <v>420</v>
      </c>
      <c r="BN39" s="36"/>
      <c r="BO39" s="36"/>
      <c r="BP39" s="36"/>
      <c r="BQ39" s="36"/>
      <c r="BR39" s="36"/>
      <c r="BS39" s="36"/>
      <c r="BT39" s="36"/>
      <c r="BU39" s="269"/>
      <c r="BV39" s="274">
        <v>82</v>
      </c>
      <c r="BW39" s="216"/>
      <c r="BX39" s="216"/>
      <c r="BY39" s="216"/>
      <c r="BZ39" s="216"/>
      <c r="CA39" s="216"/>
      <c r="CB39" s="328"/>
      <c r="CD39" s="260" t="s">
        <v>424</v>
      </c>
      <c r="CE39" s="36"/>
      <c r="CF39" s="36"/>
      <c r="CG39" s="36"/>
      <c r="CH39" s="36"/>
      <c r="CI39" s="36"/>
      <c r="CJ39" s="36"/>
      <c r="CK39" s="36"/>
      <c r="CL39" s="36"/>
      <c r="CM39" s="36"/>
      <c r="CN39" s="36"/>
      <c r="CO39" s="36"/>
      <c r="CP39" s="36"/>
      <c r="CQ39" s="269"/>
      <c r="CR39" s="274">
        <v>298427</v>
      </c>
      <c r="CS39" s="313"/>
      <c r="CT39" s="313"/>
      <c r="CU39" s="313"/>
      <c r="CV39" s="313"/>
      <c r="CW39" s="313"/>
      <c r="CX39" s="313"/>
      <c r="CY39" s="333"/>
      <c r="CZ39" s="289">
        <v>2</v>
      </c>
      <c r="DA39" s="336"/>
      <c r="DB39" s="336"/>
      <c r="DC39" s="339"/>
      <c r="DD39" s="326">
        <v>273430</v>
      </c>
      <c r="DE39" s="313"/>
      <c r="DF39" s="313"/>
      <c r="DG39" s="313"/>
      <c r="DH39" s="313"/>
      <c r="DI39" s="313"/>
      <c r="DJ39" s="313"/>
      <c r="DK39" s="333"/>
      <c r="DL39" s="326" t="s">
        <v>203</v>
      </c>
      <c r="DM39" s="313"/>
      <c r="DN39" s="313"/>
      <c r="DO39" s="313"/>
      <c r="DP39" s="313"/>
      <c r="DQ39" s="313"/>
      <c r="DR39" s="313"/>
      <c r="DS39" s="313"/>
      <c r="DT39" s="313"/>
      <c r="DU39" s="313"/>
      <c r="DV39" s="333"/>
      <c r="DW39" s="289" t="s">
        <v>203</v>
      </c>
      <c r="DX39" s="336"/>
      <c r="DY39" s="336"/>
      <c r="DZ39" s="336"/>
      <c r="EA39" s="336"/>
      <c r="EB39" s="336"/>
      <c r="EC39" s="362"/>
    </row>
    <row r="40" spans="2:133" ht="11.25" customHeight="1">
      <c r="AQ40" s="302" t="s">
        <v>425</v>
      </c>
      <c r="AR40" s="198"/>
      <c r="AS40" s="198"/>
      <c r="AT40" s="198"/>
      <c r="AU40" s="198"/>
      <c r="AV40" s="198"/>
      <c r="AW40" s="198"/>
      <c r="AX40" s="198"/>
      <c r="AY40" s="310"/>
      <c r="AZ40" s="274">
        <v>318399</v>
      </c>
      <c r="BA40" s="216"/>
      <c r="BB40" s="216"/>
      <c r="BC40" s="216"/>
      <c r="BD40" s="313"/>
      <c r="BE40" s="313"/>
      <c r="BF40" s="316"/>
      <c r="BG40" s="298"/>
      <c r="BH40" s="29"/>
      <c r="BI40" s="29"/>
      <c r="BJ40" s="29"/>
      <c r="BK40" s="29"/>
      <c r="BL40" s="29"/>
      <c r="BM40" s="36" t="s">
        <v>342</v>
      </c>
      <c r="BN40" s="36"/>
      <c r="BO40" s="36"/>
      <c r="BP40" s="36"/>
      <c r="BQ40" s="36"/>
      <c r="BR40" s="36"/>
      <c r="BS40" s="36"/>
      <c r="BT40" s="36"/>
      <c r="BU40" s="269"/>
      <c r="BV40" s="274" t="s">
        <v>203</v>
      </c>
      <c r="BW40" s="216"/>
      <c r="BX40" s="216"/>
      <c r="BY40" s="216"/>
      <c r="BZ40" s="216"/>
      <c r="CA40" s="216"/>
      <c r="CB40" s="328"/>
      <c r="CD40" s="260" t="s">
        <v>366</v>
      </c>
      <c r="CE40" s="36"/>
      <c r="CF40" s="36"/>
      <c r="CG40" s="36"/>
      <c r="CH40" s="36"/>
      <c r="CI40" s="36"/>
      <c r="CJ40" s="36"/>
      <c r="CK40" s="36"/>
      <c r="CL40" s="36"/>
      <c r="CM40" s="36"/>
      <c r="CN40" s="36"/>
      <c r="CO40" s="36"/>
      <c r="CP40" s="36"/>
      <c r="CQ40" s="269"/>
      <c r="CR40" s="274">
        <v>136701</v>
      </c>
      <c r="CS40" s="216"/>
      <c r="CT40" s="216"/>
      <c r="CU40" s="216"/>
      <c r="CV40" s="216"/>
      <c r="CW40" s="216"/>
      <c r="CX40" s="216"/>
      <c r="CY40" s="279"/>
      <c r="CZ40" s="289">
        <v>0.9</v>
      </c>
      <c r="DA40" s="336"/>
      <c r="DB40" s="336"/>
      <c r="DC40" s="339"/>
      <c r="DD40" s="326">
        <v>36701</v>
      </c>
      <c r="DE40" s="216"/>
      <c r="DF40" s="216"/>
      <c r="DG40" s="216"/>
      <c r="DH40" s="216"/>
      <c r="DI40" s="216"/>
      <c r="DJ40" s="216"/>
      <c r="DK40" s="279"/>
      <c r="DL40" s="326">
        <v>36701</v>
      </c>
      <c r="DM40" s="216"/>
      <c r="DN40" s="216"/>
      <c r="DO40" s="216"/>
      <c r="DP40" s="216"/>
      <c r="DQ40" s="216"/>
      <c r="DR40" s="216"/>
      <c r="DS40" s="216"/>
      <c r="DT40" s="216"/>
      <c r="DU40" s="216"/>
      <c r="DV40" s="279"/>
      <c r="DW40" s="289">
        <v>0.4</v>
      </c>
      <c r="DX40" s="336"/>
      <c r="DY40" s="336"/>
      <c r="DZ40" s="336"/>
      <c r="EA40" s="336"/>
      <c r="EB40" s="336"/>
      <c r="EC40" s="362"/>
    </row>
    <row r="41" spans="2:133" ht="11.25" customHeight="1">
      <c r="AQ41" s="303" t="s">
        <v>426</v>
      </c>
      <c r="AR41" s="305"/>
      <c r="AS41" s="305"/>
      <c r="AT41" s="305"/>
      <c r="AU41" s="305"/>
      <c r="AV41" s="305"/>
      <c r="AW41" s="305"/>
      <c r="AX41" s="305"/>
      <c r="AY41" s="311"/>
      <c r="AZ41" s="275">
        <v>1075389</v>
      </c>
      <c r="BA41" s="277"/>
      <c r="BB41" s="277"/>
      <c r="BC41" s="277"/>
      <c r="BD41" s="312"/>
      <c r="BE41" s="312"/>
      <c r="BF41" s="317"/>
      <c r="BG41" s="175"/>
      <c r="BH41" s="178"/>
      <c r="BI41" s="178"/>
      <c r="BJ41" s="178"/>
      <c r="BK41" s="178"/>
      <c r="BL41" s="178"/>
      <c r="BM41" s="267" t="s">
        <v>427</v>
      </c>
      <c r="BN41" s="267"/>
      <c r="BO41" s="267"/>
      <c r="BP41" s="267"/>
      <c r="BQ41" s="267"/>
      <c r="BR41" s="267"/>
      <c r="BS41" s="267"/>
      <c r="BT41" s="267"/>
      <c r="BU41" s="271"/>
      <c r="BV41" s="275">
        <v>348</v>
      </c>
      <c r="BW41" s="277"/>
      <c r="BX41" s="277"/>
      <c r="BY41" s="277"/>
      <c r="BZ41" s="277"/>
      <c r="CA41" s="277"/>
      <c r="CB41" s="329"/>
      <c r="CD41" s="260" t="s">
        <v>286</v>
      </c>
      <c r="CE41" s="36"/>
      <c r="CF41" s="36"/>
      <c r="CG41" s="36"/>
      <c r="CH41" s="36"/>
      <c r="CI41" s="36"/>
      <c r="CJ41" s="36"/>
      <c r="CK41" s="36"/>
      <c r="CL41" s="36"/>
      <c r="CM41" s="36"/>
      <c r="CN41" s="36"/>
      <c r="CO41" s="36"/>
      <c r="CP41" s="36"/>
      <c r="CQ41" s="269"/>
      <c r="CR41" s="274" t="s">
        <v>203</v>
      </c>
      <c r="CS41" s="313"/>
      <c r="CT41" s="313"/>
      <c r="CU41" s="313"/>
      <c r="CV41" s="313"/>
      <c r="CW41" s="313"/>
      <c r="CX41" s="313"/>
      <c r="CY41" s="333"/>
      <c r="CZ41" s="289" t="s">
        <v>203</v>
      </c>
      <c r="DA41" s="336"/>
      <c r="DB41" s="336"/>
      <c r="DC41" s="339"/>
      <c r="DD41" s="326" t="s">
        <v>203</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52</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CD42" s="260" t="s">
        <v>141</v>
      </c>
      <c r="CE42" s="36"/>
      <c r="CF42" s="36"/>
      <c r="CG42" s="36"/>
      <c r="CH42" s="36"/>
      <c r="CI42" s="36"/>
      <c r="CJ42" s="36"/>
      <c r="CK42" s="36"/>
      <c r="CL42" s="36"/>
      <c r="CM42" s="36"/>
      <c r="CN42" s="36"/>
      <c r="CO42" s="36"/>
      <c r="CP42" s="36"/>
      <c r="CQ42" s="269"/>
      <c r="CR42" s="274">
        <v>1672866</v>
      </c>
      <c r="CS42" s="216"/>
      <c r="CT42" s="216"/>
      <c r="CU42" s="216"/>
      <c r="CV42" s="216"/>
      <c r="CW42" s="216"/>
      <c r="CX42" s="216"/>
      <c r="CY42" s="279"/>
      <c r="CZ42" s="289">
        <v>11.1</v>
      </c>
      <c r="DA42" s="237"/>
      <c r="DB42" s="237"/>
      <c r="DC42" s="340"/>
      <c r="DD42" s="326">
        <v>504055</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408</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84</v>
      </c>
      <c r="CE43" s="36"/>
      <c r="CF43" s="36"/>
      <c r="CG43" s="36"/>
      <c r="CH43" s="36"/>
      <c r="CI43" s="36"/>
      <c r="CJ43" s="36"/>
      <c r="CK43" s="36"/>
      <c r="CL43" s="36"/>
      <c r="CM43" s="36"/>
      <c r="CN43" s="36"/>
      <c r="CO43" s="36"/>
      <c r="CP43" s="36"/>
      <c r="CQ43" s="269"/>
      <c r="CR43" s="274">
        <v>23900</v>
      </c>
      <c r="CS43" s="313"/>
      <c r="CT43" s="313"/>
      <c r="CU43" s="313"/>
      <c r="CV43" s="313"/>
      <c r="CW43" s="313"/>
      <c r="CX43" s="313"/>
      <c r="CY43" s="333"/>
      <c r="CZ43" s="289">
        <v>0.2</v>
      </c>
      <c r="DA43" s="336"/>
      <c r="DB43" s="336"/>
      <c r="DC43" s="339"/>
      <c r="DD43" s="326">
        <v>23900</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269</v>
      </c>
      <c r="CD44" s="133" t="s">
        <v>179</v>
      </c>
      <c r="CE44" s="42"/>
      <c r="CF44" s="260" t="s">
        <v>428</v>
      </c>
      <c r="CG44" s="36"/>
      <c r="CH44" s="36"/>
      <c r="CI44" s="36"/>
      <c r="CJ44" s="36"/>
      <c r="CK44" s="36"/>
      <c r="CL44" s="36"/>
      <c r="CM44" s="36"/>
      <c r="CN44" s="36"/>
      <c r="CO44" s="36"/>
      <c r="CP44" s="36"/>
      <c r="CQ44" s="269"/>
      <c r="CR44" s="274">
        <v>1633216</v>
      </c>
      <c r="CS44" s="216"/>
      <c r="CT44" s="216"/>
      <c r="CU44" s="216"/>
      <c r="CV44" s="216"/>
      <c r="CW44" s="216"/>
      <c r="CX44" s="216"/>
      <c r="CY44" s="279"/>
      <c r="CZ44" s="289">
        <v>10.9</v>
      </c>
      <c r="DA44" s="237"/>
      <c r="DB44" s="237"/>
      <c r="DC44" s="340"/>
      <c r="DD44" s="326">
        <v>467405</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429</v>
      </c>
      <c r="CG45" s="36"/>
      <c r="CH45" s="36"/>
      <c r="CI45" s="36"/>
      <c r="CJ45" s="36"/>
      <c r="CK45" s="36"/>
      <c r="CL45" s="36"/>
      <c r="CM45" s="36"/>
      <c r="CN45" s="36"/>
      <c r="CO45" s="36"/>
      <c r="CP45" s="36"/>
      <c r="CQ45" s="269"/>
      <c r="CR45" s="274">
        <v>360225</v>
      </c>
      <c r="CS45" s="313"/>
      <c r="CT45" s="313"/>
      <c r="CU45" s="313"/>
      <c r="CV45" s="313"/>
      <c r="CW45" s="313"/>
      <c r="CX45" s="313"/>
      <c r="CY45" s="333"/>
      <c r="CZ45" s="289">
        <v>2.4</v>
      </c>
      <c r="DA45" s="336"/>
      <c r="DB45" s="336"/>
      <c r="DC45" s="339"/>
      <c r="DD45" s="326">
        <v>21538</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430</v>
      </c>
      <c r="CG46" s="36"/>
      <c r="CH46" s="36"/>
      <c r="CI46" s="36"/>
      <c r="CJ46" s="36"/>
      <c r="CK46" s="36"/>
      <c r="CL46" s="36"/>
      <c r="CM46" s="36"/>
      <c r="CN46" s="36"/>
      <c r="CO46" s="36"/>
      <c r="CP46" s="36"/>
      <c r="CQ46" s="269"/>
      <c r="CR46" s="274">
        <v>1256124</v>
      </c>
      <c r="CS46" s="216"/>
      <c r="CT46" s="216"/>
      <c r="CU46" s="216"/>
      <c r="CV46" s="216"/>
      <c r="CW46" s="216"/>
      <c r="CX46" s="216"/>
      <c r="CY46" s="279"/>
      <c r="CZ46" s="289">
        <v>8.4</v>
      </c>
      <c r="DA46" s="237"/>
      <c r="DB46" s="237"/>
      <c r="DC46" s="340"/>
      <c r="DD46" s="326">
        <v>444997</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432</v>
      </c>
      <c r="CG47" s="36"/>
      <c r="CH47" s="36"/>
      <c r="CI47" s="36"/>
      <c r="CJ47" s="36"/>
      <c r="CK47" s="36"/>
      <c r="CL47" s="36"/>
      <c r="CM47" s="36"/>
      <c r="CN47" s="36"/>
      <c r="CO47" s="36"/>
      <c r="CP47" s="36"/>
      <c r="CQ47" s="269"/>
      <c r="CR47" s="274">
        <v>39650</v>
      </c>
      <c r="CS47" s="313"/>
      <c r="CT47" s="313"/>
      <c r="CU47" s="313"/>
      <c r="CV47" s="313"/>
      <c r="CW47" s="313"/>
      <c r="CX47" s="313"/>
      <c r="CY47" s="333"/>
      <c r="CZ47" s="289">
        <v>0.3</v>
      </c>
      <c r="DA47" s="336"/>
      <c r="DB47" s="336"/>
      <c r="DC47" s="339"/>
      <c r="DD47" s="326">
        <v>36650</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ht="10.8">
      <c r="CD48" s="135"/>
      <c r="CE48" s="142"/>
      <c r="CF48" s="260" t="s">
        <v>433</v>
      </c>
      <c r="CG48" s="36"/>
      <c r="CH48" s="36"/>
      <c r="CI48" s="36"/>
      <c r="CJ48" s="36"/>
      <c r="CK48" s="36"/>
      <c r="CL48" s="36"/>
      <c r="CM48" s="36"/>
      <c r="CN48" s="36"/>
      <c r="CO48" s="36"/>
      <c r="CP48" s="36"/>
      <c r="CQ48" s="269"/>
      <c r="CR48" s="274" t="s">
        <v>203</v>
      </c>
      <c r="CS48" s="216"/>
      <c r="CT48" s="216"/>
      <c r="CU48" s="216"/>
      <c r="CV48" s="216"/>
      <c r="CW48" s="216"/>
      <c r="CX48" s="216"/>
      <c r="CY48" s="279"/>
      <c r="CZ48" s="289" t="s">
        <v>203</v>
      </c>
      <c r="DA48" s="237"/>
      <c r="DB48" s="237"/>
      <c r="DC48" s="340"/>
      <c r="DD48" s="326" t="s">
        <v>203</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195</v>
      </c>
      <c r="CE49" s="267"/>
      <c r="CF49" s="267"/>
      <c r="CG49" s="267"/>
      <c r="CH49" s="267"/>
      <c r="CI49" s="267"/>
      <c r="CJ49" s="267"/>
      <c r="CK49" s="267"/>
      <c r="CL49" s="267"/>
      <c r="CM49" s="267"/>
      <c r="CN49" s="267"/>
      <c r="CO49" s="267"/>
      <c r="CP49" s="267"/>
      <c r="CQ49" s="271"/>
      <c r="CR49" s="275">
        <v>15019444</v>
      </c>
      <c r="CS49" s="312"/>
      <c r="CT49" s="312"/>
      <c r="CU49" s="312"/>
      <c r="CV49" s="312"/>
      <c r="CW49" s="312"/>
      <c r="CX49" s="312"/>
      <c r="CY49" s="334"/>
      <c r="CZ49" s="290">
        <v>100</v>
      </c>
      <c r="DA49" s="337"/>
      <c r="DB49" s="337"/>
      <c r="DC49" s="341"/>
      <c r="DD49" s="344">
        <v>10753512</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t="13.2" hidden="1"/>
    <row r="51" spans="82:133" ht="13.2" hidden="1"/>
    <row r="52" spans="82:133" ht="13.2" hidden="1"/>
    <row r="53" spans="82:133" ht="13.2" hidden="1"/>
  </sheetData>
  <sheetProtection algorithmName="SHA-512" hashValue="zRH5jj/eCIpJLZP5LYP8YL/wZssPK5xRqWPDiu2S4lMSDFgNrvTrql8ERCHbLTLSJUOxtJiuflwCv0mhtv87PQ==" saltValue="xrs2XpJ8u7IQzpe5ER59/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2"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298</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76</v>
      </c>
      <c r="DK2" s="729"/>
      <c r="DL2" s="729"/>
      <c r="DM2" s="729"/>
      <c r="DN2" s="729"/>
      <c r="DO2" s="732"/>
      <c r="DP2" s="402"/>
      <c r="DQ2" s="728" t="s">
        <v>303</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434</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435</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436</v>
      </c>
      <c r="B5" s="403"/>
      <c r="C5" s="403"/>
      <c r="D5" s="403"/>
      <c r="E5" s="403"/>
      <c r="F5" s="403"/>
      <c r="G5" s="403"/>
      <c r="H5" s="403"/>
      <c r="I5" s="403"/>
      <c r="J5" s="403"/>
      <c r="K5" s="403"/>
      <c r="L5" s="403"/>
      <c r="M5" s="403"/>
      <c r="N5" s="403"/>
      <c r="O5" s="403"/>
      <c r="P5" s="439"/>
      <c r="Q5" s="445" t="s">
        <v>184</v>
      </c>
      <c r="R5" s="457"/>
      <c r="S5" s="457"/>
      <c r="T5" s="457"/>
      <c r="U5" s="468"/>
      <c r="V5" s="445" t="s">
        <v>437</v>
      </c>
      <c r="W5" s="457"/>
      <c r="X5" s="457"/>
      <c r="Y5" s="457"/>
      <c r="Z5" s="468"/>
      <c r="AA5" s="445" t="s">
        <v>438</v>
      </c>
      <c r="AB5" s="457"/>
      <c r="AC5" s="457"/>
      <c r="AD5" s="457"/>
      <c r="AE5" s="457"/>
      <c r="AF5" s="517" t="s">
        <v>180</v>
      </c>
      <c r="AG5" s="457"/>
      <c r="AH5" s="457"/>
      <c r="AI5" s="457"/>
      <c r="AJ5" s="535"/>
      <c r="AK5" s="457" t="s">
        <v>439</v>
      </c>
      <c r="AL5" s="457"/>
      <c r="AM5" s="457"/>
      <c r="AN5" s="457"/>
      <c r="AO5" s="468"/>
      <c r="AP5" s="445" t="s">
        <v>440</v>
      </c>
      <c r="AQ5" s="457"/>
      <c r="AR5" s="457"/>
      <c r="AS5" s="457"/>
      <c r="AT5" s="468"/>
      <c r="AU5" s="445" t="s">
        <v>442</v>
      </c>
      <c r="AV5" s="457"/>
      <c r="AW5" s="457"/>
      <c r="AX5" s="457"/>
      <c r="AY5" s="535"/>
      <c r="AZ5" s="429"/>
      <c r="BA5" s="429"/>
      <c r="BB5" s="429"/>
      <c r="BC5" s="429"/>
      <c r="BD5" s="429"/>
      <c r="BE5" s="628"/>
      <c r="BF5" s="628"/>
      <c r="BG5" s="628"/>
      <c r="BH5" s="628"/>
      <c r="BI5" s="628"/>
      <c r="BJ5" s="628"/>
      <c r="BK5" s="628"/>
      <c r="BL5" s="628"/>
      <c r="BM5" s="628"/>
      <c r="BN5" s="628"/>
      <c r="BO5" s="628"/>
      <c r="BP5" s="628"/>
      <c r="BQ5" s="374" t="s">
        <v>443</v>
      </c>
      <c r="BR5" s="403"/>
      <c r="BS5" s="403"/>
      <c r="BT5" s="403"/>
      <c r="BU5" s="403"/>
      <c r="BV5" s="403"/>
      <c r="BW5" s="403"/>
      <c r="BX5" s="403"/>
      <c r="BY5" s="403"/>
      <c r="BZ5" s="403"/>
      <c r="CA5" s="403"/>
      <c r="CB5" s="403"/>
      <c r="CC5" s="403"/>
      <c r="CD5" s="403"/>
      <c r="CE5" s="403"/>
      <c r="CF5" s="403"/>
      <c r="CG5" s="439"/>
      <c r="CH5" s="445" t="s">
        <v>362</v>
      </c>
      <c r="CI5" s="457"/>
      <c r="CJ5" s="457"/>
      <c r="CK5" s="457"/>
      <c r="CL5" s="468"/>
      <c r="CM5" s="445" t="s">
        <v>321</v>
      </c>
      <c r="CN5" s="457"/>
      <c r="CO5" s="457"/>
      <c r="CP5" s="457"/>
      <c r="CQ5" s="468"/>
      <c r="CR5" s="445" t="s">
        <v>247</v>
      </c>
      <c r="CS5" s="457"/>
      <c r="CT5" s="457"/>
      <c r="CU5" s="457"/>
      <c r="CV5" s="468"/>
      <c r="CW5" s="445" t="s">
        <v>53</v>
      </c>
      <c r="CX5" s="457"/>
      <c r="CY5" s="457"/>
      <c r="CZ5" s="457"/>
      <c r="DA5" s="468"/>
      <c r="DB5" s="445" t="s">
        <v>446</v>
      </c>
      <c r="DC5" s="457"/>
      <c r="DD5" s="457"/>
      <c r="DE5" s="457"/>
      <c r="DF5" s="468"/>
      <c r="DG5" s="722" t="s">
        <v>245</v>
      </c>
      <c r="DH5" s="725"/>
      <c r="DI5" s="725"/>
      <c r="DJ5" s="725"/>
      <c r="DK5" s="730"/>
      <c r="DL5" s="722" t="s">
        <v>448</v>
      </c>
      <c r="DM5" s="725"/>
      <c r="DN5" s="725"/>
      <c r="DO5" s="725"/>
      <c r="DP5" s="730"/>
      <c r="DQ5" s="445" t="s">
        <v>450</v>
      </c>
      <c r="DR5" s="457"/>
      <c r="DS5" s="457"/>
      <c r="DT5" s="457"/>
      <c r="DU5" s="468"/>
      <c r="DV5" s="445" t="s">
        <v>442</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451</v>
      </c>
      <c r="C7" s="425"/>
      <c r="D7" s="425"/>
      <c r="E7" s="425"/>
      <c r="F7" s="425"/>
      <c r="G7" s="425"/>
      <c r="H7" s="425"/>
      <c r="I7" s="425"/>
      <c r="J7" s="425"/>
      <c r="K7" s="425"/>
      <c r="L7" s="425"/>
      <c r="M7" s="425"/>
      <c r="N7" s="425"/>
      <c r="O7" s="425"/>
      <c r="P7" s="441"/>
      <c r="Q7" s="447">
        <v>15794</v>
      </c>
      <c r="R7" s="459"/>
      <c r="S7" s="459"/>
      <c r="T7" s="459"/>
      <c r="U7" s="459"/>
      <c r="V7" s="459">
        <v>15059</v>
      </c>
      <c r="W7" s="459"/>
      <c r="X7" s="459"/>
      <c r="Y7" s="459"/>
      <c r="Z7" s="459"/>
      <c r="AA7" s="459">
        <v>735</v>
      </c>
      <c r="AB7" s="459"/>
      <c r="AC7" s="459"/>
      <c r="AD7" s="459"/>
      <c r="AE7" s="505"/>
      <c r="AF7" s="519">
        <v>723</v>
      </c>
      <c r="AG7" s="532"/>
      <c r="AH7" s="532"/>
      <c r="AI7" s="532"/>
      <c r="AJ7" s="537"/>
      <c r="AK7" s="545">
        <v>72094</v>
      </c>
      <c r="AL7" s="459"/>
      <c r="AM7" s="459"/>
      <c r="AN7" s="459"/>
      <c r="AO7" s="459"/>
      <c r="AP7" s="459">
        <v>19396</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c r="BS7" s="405" t="s">
        <v>540</v>
      </c>
      <c r="BT7" s="425"/>
      <c r="BU7" s="425"/>
      <c r="BV7" s="425"/>
      <c r="BW7" s="425"/>
      <c r="BX7" s="425"/>
      <c r="BY7" s="425"/>
      <c r="BZ7" s="425"/>
      <c r="CA7" s="425"/>
      <c r="CB7" s="425"/>
      <c r="CC7" s="425"/>
      <c r="CD7" s="425"/>
      <c r="CE7" s="425"/>
      <c r="CF7" s="425"/>
      <c r="CG7" s="441"/>
      <c r="CH7" s="685">
        <v>1</v>
      </c>
      <c r="CI7" s="688"/>
      <c r="CJ7" s="688"/>
      <c r="CK7" s="688"/>
      <c r="CL7" s="703"/>
      <c r="CM7" s="685">
        <v>59</v>
      </c>
      <c r="CN7" s="688"/>
      <c r="CO7" s="688"/>
      <c r="CP7" s="688"/>
      <c r="CQ7" s="703"/>
      <c r="CR7" s="685">
        <v>35</v>
      </c>
      <c r="CS7" s="688"/>
      <c r="CT7" s="688"/>
      <c r="CU7" s="688"/>
      <c r="CV7" s="703"/>
      <c r="CW7" s="685" t="s">
        <v>203</v>
      </c>
      <c r="CX7" s="688"/>
      <c r="CY7" s="688"/>
      <c r="CZ7" s="688"/>
      <c r="DA7" s="703"/>
      <c r="DB7" s="685" t="s">
        <v>203</v>
      </c>
      <c r="DC7" s="688"/>
      <c r="DD7" s="688"/>
      <c r="DE7" s="688"/>
      <c r="DF7" s="703"/>
      <c r="DG7" s="685" t="s">
        <v>203</v>
      </c>
      <c r="DH7" s="688"/>
      <c r="DI7" s="688"/>
      <c r="DJ7" s="688"/>
      <c r="DK7" s="703"/>
      <c r="DL7" s="685" t="s">
        <v>203</v>
      </c>
      <c r="DM7" s="688"/>
      <c r="DN7" s="688"/>
      <c r="DO7" s="688"/>
      <c r="DP7" s="703"/>
      <c r="DQ7" s="685" t="s">
        <v>203</v>
      </c>
      <c r="DR7" s="688"/>
      <c r="DS7" s="688"/>
      <c r="DT7" s="688"/>
      <c r="DU7" s="703"/>
      <c r="DV7" s="405"/>
      <c r="DW7" s="425"/>
      <c r="DX7" s="425"/>
      <c r="DY7" s="425"/>
      <c r="DZ7" s="740"/>
      <c r="EA7" s="603"/>
    </row>
    <row r="8" spans="1:131" s="368" customFormat="1" ht="26.25" customHeight="1">
      <c r="A8" s="377">
        <v>2</v>
      </c>
      <c r="B8" s="406"/>
      <c r="C8" s="426"/>
      <c r="D8" s="426"/>
      <c r="E8" s="426"/>
      <c r="F8" s="426"/>
      <c r="G8" s="426"/>
      <c r="H8" s="426"/>
      <c r="I8" s="426"/>
      <c r="J8" s="426"/>
      <c r="K8" s="426"/>
      <c r="L8" s="426"/>
      <c r="M8" s="426"/>
      <c r="N8" s="426"/>
      <c r="O8" s="426"/>
      <c r="P8" s="442"/>
      <c r="Q8" s="448"/>
      <c r="R8" s="460"/>
      <c r="S8" s="460"/>
      <c r="T8" s="460"/>
      <c r="U8" s="460"/>
      <c r="V8" s="460"/>
      <c r="W8" s="460"/>
      <c r="X8" s="460"/>
      <c r="Y8" s="460"/>
      <c r="Z8" s="460"/>
      <c r="AA8" s="460"/>
      <c r="AB8" s="460"/>
      <c r="AC8" s="460"/>
      <c r="AD8" s="460"/>
      <c r="AE8" s="471"/>
      <c r="AF8" s="520"/>
      <c r="AG8" s="466"/>
      <c r="AH8" s="466"/>
      <c r="AI8" s="466"/>
      <c r="AJ8" s="538"/>
      <c r="AK8" s="470"/>
      <c r="AL8" s="460"/>
      <c r="AM8" s="460"/>
      <c r="AN8" s="460"/>
      <c r="AO8" s="460"/>
      <c r="AP8" s="460"/>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t="s">
        <v>346</v>
      </c>
      <c r="BT8" s="426"/>
      <c r="BU8" s="426"/>
      <c r="BV8" s="426"/>
      <c r="BW8" s="426"/>
      <c r="BX8" s="426"/>
      <c r="BY8" s="426"/>
      <c r="BZ8" s="426"/>
      <c r="CA8" s="426"/>
      <c r="CB8" s="426"/>
      <c r="CC8" s="426"/>
      <c r="CD8" s="426"/>
      <c r="CE8" s="426"/>
      <c r="CF8" s="426"/>
      <c r="CG8" s="442"/>
      <c r="CH8" s="454">
        <v>-8</v>
      </c>
      <c r="CI8" s="466"/>
      <c r="CJ8" s="466"/>
      <c r="CK8" s="466"/>
      <c r="CL8" s="704"/>
      <c r="CM8" s="454">
        <v>41</v>
      </c>
      <c r="CN8" s="466"/>
      <c r="CO8" s="466"/>
      <c r="CP8" s="466"/>
      <c r="CQ8" s="704"/>
      <c r="CR8" s="454">
        <v>53</v>
      </c>
      <c r="CS8" s="466"/>
      <c r="CT8" s="466"/>
      <c r="CU8" s="466"/>
      <c r="CV8" s="704"/>
      <c r="CW8" s="454" t="s">
        <v>203</v>
      </c>
      <c r="CX8" s="466"/>
      <c r="CY8" s="466"/>
      <c r="CZ8" s="466"/>
      <c r="DA8" s="704"/>
      <c r="DB8" s="454" t="s">
        <v>203</v>
      </c>
      <c r="DC8" s="466"/>
      <c r="DD8" s="466"/>
      <c r="DE8" s="466"/>
      <c r="DF8" s="704"/>
      <c r="DG8" s="454" t="s">
        <v>203</v>
      </c>
      <c r="DH8" s="466"/>
      <c r="DI8" s="466"/>
      <c r="DJ8" s="466"/>
      <c r="DK8" s="704"/>
      <c r="DL8" s="454" t="s">
        <v>203</v>
      </c>
      <c r="DM8" s="466"/>
      <c r="DN8" s="466"/>
      <c r="DO8" s="466"/>
      <c r="DP8" s="704"/>
      <c r="DQ8" s="454" t="s">
        <v>203</v>
      </c>
      <c r="DR8" s="466"/>
      <c r="DS8" s="466"/>
      <c r="DT8" s="466"/>
      <c r="DU8" s="704"/>
      <c r="DV8" s="406"/>
      <c r="DW8" s="426"/>
      <c r="DX8" s="426"/>
      <c r="DY8" s="426"/>
      <c r="DZ8" s="741"/>
      <c r="EA8" s="603"/>
    </row>
    <row r="9" spans="1:131" s="368" customFormat="1" ht="26.25" customHeight="1">
      <c r="A9" s="377">
        <v>3</v>
      </c>
      <c r="B9" s="406"/>
      <c r="C9" s="426"/>
      <c r="D9" s="426"/>
      <c r="E9" s="426"/>
      <c r="F9" s="426"/>
      <c r="G9" s="426"/>
      <c r="H9" s="426"/>
      <c r="I9" s="426"/>
      <c r="J9" s="426"/>
      <c r="K9" s="426"/>
      <c r="L9" s="426"/>
      <c r="M9" s="426"/>
      <c r="N9" s="426"/>
      <c r="O9" s="426"/>
      <c r="P9" s="442"/>
      <c r="Q9" s="448"/>
      <c r="R9" s="460"/>
      <c r="S9" s="460"/>
      <c r="T9" s="460"/>
      <c r="U9" s="460"/>
      <c r="V9" s="460"/>
      <c r="W9" s="460"/>
      <c r="X9" s="460"/>
      <c r="Y9" s="460"/>
      <c r="Z9" s="460"/>
      <c r="AA9" s="460"/>
      <c r="AB9" s="460"/>
      <c r="AC9" s="460"/>
      <c r="AD9" s="460"/>
      <c r="AE9" s="471"/>
      <c r="AF9" s="520"/>
      <c r="AG9" s="466"/>
      <c r="AH9" s="466"/>
      <c r="AI9" s="466"/>
      <c r="AJ9" s="538"/>
      <c r="AK9" s="470"/>
      <c r="AL9" s="460"/>
      <c r="AM9" s="460"/>
      <c r="AN9" s="460"/>
      <c r="AO9" s="460"/>
      <c r="AP9" s="460"/>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c r="BT9" s="426"/>
      <c r="BU9" s="426"/>
      <c r="BV9" s="426"/>
      <c r="BW9" s="426"/>
      <c r="BX9" s="426"/>
      <c r="BY9" s="426"/>
      <c r="BZ9" s="426"/>
      <c r="CA9" s="426"/>
      <c r="CB9" s="426"/>
      <c r="CC9" s="426"/>
      <c r="CD9" s="426"/>
      <c r="CE9" s="426"/>
      <c r="CF9" s="426"/>
      <c r="CG9" s="442"/>
      <c r="CH9" s="454"/>
      <c r="CI9" s="466"/>
      <c r="CJ9" s="466"/>
      <c r="CK9" s="466"/>
      <c r="CL9" s="704"/>
      <c r="CM9" s="454"/>
      <c r="CN9" s="466"/>
      <c r="CO9" s="466"/>
      <c r="CP9" s="466"/>
      <c r="CQ9" s="704"/>
      <c r="CR9" s="454"/>
      <c r="CS9" s="466"/>
      <c r="CT9" s="466"/>
      <c r="CU9" s="466"/>
      <c r="CV9" s="704"/>
      <c r="CW9" s="454"/>
      <c r="CX9" s="466"/>
      <c r="CY9" s="466"/>
      <c r="CZ9" s="466"/>
      <c r="DA9" s="704"/>
      <c r="DB9" s="454"/>
      <c r="DC9" s="466"/>
      <c r="DD9" s="466"/>
      <c r="DE9" s="466"/>
      <c r="DF9" s="704"/>
      <c r="DG9" s="454"/>
      <c r="DH9" s="466"/>
      <c r="DI9" s="466"/>
      <c r="DJ9" s="466"/>
      <c r="DK9" s="704"/>
      <c r="DL9" s="454"/>
      <c r="DM9" s="466"/>
      <c r="DN9" s="466"/>
      <c r="DO9" s="466"/>
      <c r="DP9" s="704"/>
      <c r="DQ9" s="454"/>
      <c r="DR9" s="466"/>
      <c r="DS9" s="466"/>
      <c r="DT9" s="466"/>
      <c r="DU9" s="704"/>
      <c r="DV9" s="406"/>
      <c r="DW9" s="426"/>
      <c r="DX9" s="426"/>
      <c r="DY9" s="426"/>
      <c r="DZ9" s="741"/>
      <c r="EA9" s="603"/>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c r="BT10" s="426"/>
      <c r="BU10" s="426"/>
      <c r="BV10" s="426"/>
      <c r="BW10" s="426"/>
      <c r="BX10" s="426"/>
      <c r="BY10" s="426"/>
      <c r="BZ10" s="426"/>
      <c r="CA10" s="426"/>
      <c r="CB10" s="426"/>
      <c r="CC10" s="426"/>
      <c r="CD10" s="426"/>
      <c r="CE10" s="426"/>
      <c r="CF10" s="426"/>
      <c r="CG10" s="442"/>
      <c r="CH10" s="454"/>
      <c r="CI10" s="466"/>
      <c r="CJ10" s="466"/>
      <c r="CK10" s="466"/>
      <c r="CL10" s="704"/>
      <c r="CM10" s="454"/>
      <c r="CN10" s="466"/>
      <c r="CO10" s="466"/>
      <c r="CP10" s="466"/>
      <c r="CQ10" s="704"/>
      <c r="CR10" s="454"/>
      <c r="CS10" s="466"/>
      <c r="CT10" s="466"/>
      <c r="CU10" s="466"/>
      <c r="CV10" s="704"/>
      <c r="CW10" s="454"/>
      <c r="CX10" s="466"/>
      <c r="CY10" s="466"/>
      <c r="CZ10" s="466"/>
      <c r="DA10" s="704"/>
      <c r="DB10" s="454"/>
      <c r="DC10" s="466"/>
      <c r="DD10" s="466"/>
      <c r="DE10" s="466"/>
      <c r="DF10" s="704"/>
      <c r="DG10" s="454"/>
      <c r="DH10" s="466"/>
      <c r="DI10" s="466"/>
      <c r="DJ10" s="466"/>
      <c r="DK10" s="704"/>
      <c r="DL10" s="454"/>
      <c r="DM10" s="466"/>
      <c r="DN10" s="466"/>
      <c r="DO10" s="466"/>
      <c r="DP10" s="704"/>
      <c r="DQ10" s="454"/>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c r="BT11" s="426"/>
      <c r="BU11" s="426"/>
      <c r="BV11" s="426"/>
      <c r="BW11" s="426"/>
      <c r="BX11" s="426"/>
      <c r="BY11" s="426"/>
      <c r="BZ11" s="426"/>
      <c r="CA11" s="426"/>
      <c r="CB11" s="426"/>
      <c r="CC11" s="426"/>
      <c r="CD11" s="426"/>
      <c r="CE11" s="426"/>
      <c r="CF11" s="426"/>
      <c r="CG11" s="442"/>
      <c r="CH11" s="454"/>
      <c r="CI11" s="466"/>
      <c r="CJ11" s="466"/>
      <c r="CK11" s="466"/>
      <c r="CL11" s="704"/>
      <c r="CM11" s="454"/>
      <c r="CN11" s="466"/>
      <c r="CO11" s="466"/>
      <c r="CP11" s="466"/>
      <c r="CQ11" s="704"/>
      <c r="CR11" s="454"/>
      <c r="CS11" s="466"/>
      <c r="CT11" s="466"/>
      <c r="CU11" s="466"/>
      <c r="CV11" s="704"/>
      <c r="CW11" s="454"/>
      <c r="CX11" s="466"/>
      <c r="CY11" s="466"/>
      <c r="CZ11" s="466"/>
      <c r="DA11" s="704"/>
      <c r="DB11" s="454"/>
      <c r="DC11" s="466"/>
      <c r="DD11" s="466"/>
      <c r="DE11" s="466"/>
      <c r="DF11" s="704"/>
      <c r="DG11" s="454"/>
      <c r="DH11" s="466"/>
      <c r="DI11" s="466"/>
      <c r="DJ11" s="466"/>
      <c r="DK11" s="704"/>
      <c r="DL11" s="454"/>
      <c r="DM11" s="466"/>
      <c r="DN11" s="466"/>
      <c r="DO11" s="466"/>
      <c r="DP11" s="704"/>
      <c r="DQ11" s="454"/>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453</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255</v>
      </c>
      <c r="B23" s="407" t="s">
        <v>306</v>
      </c>
      <c r="C23" s="427"/>
      <c r="D23" s="427"/>
      <c r="E23" s="427"/>
      <c r="F23" s="427"/>
      <c r="G23" s="427"/>
      <c r="H23" s="427"/>
      <c r="I23" s="427"/>
      <c r="J23" s="427"/>
      <c r="K23" s="427"/>
      <c r="L23" s="427"/>
      <c r="M23" s="427"/>
      <c r="N23" s="427"/>
      <c r="O23" s="427"/>
      <c r="P23" s="443"/>
      <c r="Q23" s="450">
        <v>15754</v>
      </c>
      <c r="R23" s="462"/>
      <c r="S23" s="462"/>
      <c r="T23" s="462"/>
      <c r="U23" s="462"/>
      <c r="V23" s="462">
        <v>15019</v>
      </c>
      <c r="W23" s="462"/>
      <c r="X23" s="462"/>
      <c r="Y23" s="462"/>
      <c r="Z23" s="462"/>
      <c r="AA23" s="462">
        <v>735</v>
      </c>
      <c r="AB23" s="462"/>
      <c r="AC23" s="462"/>
      <c r="AD23" s="462"/>
      <c r="AE23" s="507"/>
      <c r="AF23" s="521">
        <v>723</v>
      </c>
      <c r="AG23" s="462"/>
      <c r="AH23" s="462"/>
      <c r="AI23" s="462"/>
      <c r="AJ23" s="539"/>
      <c r="AK23" s="547"/>
      <c r="AL23" s="465"/>
      <c r="AM23" s="465"/>
      <c r="AN23" s="465"/>
      <c r="AO23" s="465"/>
      <c r="AP23" s="462">
        <v>19396</v>
      </c>
      <c r="AQ23" s="462"/>
      <c r="AR23" s="462"/>
      <c r="AS23" s="462"/>
      <c r="AT23" s="462"/>
      <c r="AU23" s="580"/>
      <c r="AV23" s="580"/>
      <c r="AW23" s="580"/>
      <c r="AX23" s="580"/>
      <c r="AY23" s="607"/>
      <c r="AZ23" s="613" t="s">
        <v>203</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370</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421</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436</v>
      </c>
      <c r="B26" s="403"/>
      <c r="C26" s="403"/>
      <c r="D26" s="403"/>
      <c r="E26" s="403"/>
      <c r="F26" s="403"/>
      <c r="G26" s="403"/>
      <c r="H26" s="403"/>
      <c r="I26" s="403"/>
      <c r="J26" s="403"/>
      <c r="K26" s="403"/>
      <c r="L26" s="403"/>
      <c r="M26" s="403"/>
      <c r="N26" s="403"/>
      <c r="O26" s="403"/>
      <c r="P26" s="439"/>
      <c r="Q26" s="445" t="s">
        <v>455</v>
      </c>
      <c r="R26" s="457"/>
      <c r="S26" s="457"/>
      <c r="T26" s="457"/>
      <c r="U26" s="468"/>
      <c r="V26" s="445" t="s">
        <v>456</v>
      </c>
      <c r="W26" s="457"/>
      <c r="X26" s="457"/>
      <c r="Y26" s="457"/>
      <c r="Z26" s="468"/>
      <c r="AA26" s="445" t="s">
        <v>457</v>
      </c>
      <c r="AB26" s="457"/>
      <c r="AC26" s="457"/>
      <c r="AD26" s="457"/>
      <c r="AE26" s="457"/>
      <c r="AF26" s="522" t="s">
        <v>252</v>
      </c>
      <c r="AG26" s="533"/>
      <c r="AH26" s="533"/>
      <c r="AI26" s="533"/>
      <c r="AJ26" s="540"/>
      <c r="AK26" s="457" t="s">
        <v>389</v>
      </c>
      <c r="AL26" s="457"/>
      <c r="AM26" s="457"/>
      <c r="AN26" s="457"/>
      <c r="AO26" s="468"/>
      <c r="AP26" s="445" t="s">
        <v>356</v>
      </c>
      <c r="AQ26" s="457"/>
      <c r="AR26" s="457"/>
      <c r="AS26" s="457"/>
      <c r="AT26" s="468"/>
      <c r="AU26" s="445" t="s">
        <v>458</v>
      </c>
      <c r="AV26" s="457"/>
      <c r="AW26" s="457"/>
      <c r="AX26" s="457"/>
      <c r="AY26" s="468"/>
      <c r="AZ26" s="445" t="s">
        <v>459</v>
      </c>
      <c r="BA26" s="457"/>
      <c r="BB26" s="457"/>
      <c r="BC26" s="457"/>
      <c r="BD26" s="468"/>
      <c r="BE26" s="445" t="s">
        <v>442</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460</v>
      </c>
      <c r="C28" s="425"/>
      <c r="D28" s="425"/>
      <c r="E28" s="425"/>
      <c r="F28" s="425"/>
      <c r="G28" s="425"/>
      <c r="H28" s="425"/>
      <c r="I28" s="425"/>
      <c r="J28" s="425"/>
      <c r="K28" s="425"/>
      <c r="L28" s="425"/>
      <c r="M28" s="425"/>
      <c r="N28" s="425"/>
      <c r="O28" s="425"/>
      <c r="P28" s="441"/>
      <c r="Q28" s="451">
        <v>3795</v>
      </c>
      <c r="R28" s="463"/>
      <c r="S28" s="463"/>
      <c r="T28" s="463"/>
      <c r="U28" s="463"/>
      <c r="V28" s="463">
        <v>3479</v>
      </c>
      <c r="W28" s="463"/>
      <c r="X28" s="463"/>
      <c r="Y28" s="463"/>
      <c r="Z28" s="463"/>
      <c r="AA28" s="463">
        <v>316</v>
      </c>
      <c r="AB28" s="463"/>
      <c r="AC28" s="463"/>
      <c r="AD28" s="463"/>
      <c r="AE28" s="508"/>
      <c r="AF28" s="524">
        <v>316</v>
      </c>
      <c r="AG28" s="463"/>
      <c r="AH28" s="463"/>
      <c r="AI28" s="463"/>
      <c r="AJ28" s="542"/>
      <c r="AK28" s="548">
        <v>318</v>
      </c>
      <c r="AL28" s="463"/>
      <c r="AM28" s="463"/>
      <c r="AN28" s="463"/>
      <c r="AO28" s="463"/>
      <c r="AP28" s="463" t="s">
        <v>203</v>
      </c>
      <c r="AQ28" s="463"/>
      <c r="AR28" s="463"/>
      <c r="AS28" s="463"/>
      <c r="AT28" s="463"/>
      <c r="AU28" s="463" t="s">
        <v>203</v>
      </c>
      <c r="AV28" s="463"/>
      <c r="AW28" s="463"/>
      <c r="AX28" s="463"/>
      <c r="AY28" s="463"/>
      <c r="AZ28" s="614" t="s">
        <v>203</v>
      </c>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9</v>
      </c>
      <c r="C29" s="426"/>
      <c r="D29" s="426"/>
      <c r="E29" s="426"/>
      <c r="F29" s="426"/>
      <c r="G29" s="426"/>
      <c r="H29" s="426"/>
      <c r="I29" s="426"/>
      <c r="J29" s="426"/>
      <c r="K29" s="426"/>
      <c r="L29" s="426"/>
      <c r="M29" s="426"/>
      <c r="N29" s="426"/>
      <c r="O29" s="426"/>
      <c r="P29" s="442"/>
      <c r="Q29" s="448">
        <v>4036</v>
      </c>
      <c r="R29" s="460"/>
      <c r="S29" s="460"/>
      <c r="T29" s="460"/>
      <c r="U29" s="460"/>
      <c r="V29" s="460">
        <v>3892</v>
      </c>
      <c r="W29" s="460"/>
      <c r="X29" s="460"/>
      <c r="Y29" s="460"/>
      <c r="Z29" s="460"/>
      <c r="AA29" s="460">
        <v>145</v>
      </c>
      <c r="AB29" s="460"/>
      <c r="AC29" s="460"/>
      <c r="AD29" s="460"/>
      <c r="AE29" s="471"/>
      <c r="AF29" s="520">
        <v>145</v>
      </c>
      <c r="AG29" s="466"/>
      <c r="AH29" s="466"/>
      <c r="AI29" s="466"/>
      <c r="AJ29" s="538"/>
      <c r="AK29" s="470">
        <v>584</v>
      </c>
      <c r="AL29" s="460"/>
      <c r="AM29" s="460"/>
      <c r="AN29" s="460"/>
      <c r="AO29" s="460"/>
      <c r="AP29" s="460" t="s">
        <v>203</v>
      </c>
      <c r="AQ29" s="460"/>
      <c r="AR29" s="460"/>
      <c r="AS29" s="460"/>
      <c r="AT29" s="460"/>
      <c r="AU29" s="460" t="s">
        <v>203</v>
      </c>
      <c r="AV29" s="460"/>
      <c r="AW29" s="460"/>
      <c r="AX29" s="460"/>
      <c r="AY29" s="460"/>
      <c r="AZ29" s="615" t="s">
        <v>203</v>
      </c>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230</v>
      </c>
      <c r="C30" s="426"/>
      <c r="D30" s="426"/>
      <c r="E30" s="426"/>
      <c r="F30" s="426"/>
      <c r="G30" s="426"/>
      <c r="H30" s="426"/>
      <c r="I30" s="426"/>
      <c r="J30" s="426"/>
      <c r="K30" s="426"/>
      <c r="L30" s="426"/>
      <c r="M30" s="426"/>
      <c r="N30" s="426"/>
      <c r="O30" s="426"/>
      <c r="P30" s="442"/>
      <c r="Q30" s="448">
        <v>320</v>
      </c>
      <c r="R30" s="460"/>
      <c r="S30" s="460"/>
      <c r="T30" s="460"/>
      <c r="U30" s="460"/>
      <c r="V30" s="460">
        <v>319</v>
      </c>
      <c r="W30" s="460"/>
      <c r="X30" s="460"/>
      <c r="Y30" s="460"/>
      <c r="Z30" s="460"/>
      <c r="AA30" s="460">
        <v>2</v>
      </c>
      <c r="AB30" s="460"/>
      <c r="AC30" s="460"/>
      <c r="AD30" s="460"/>
      <c r="AE30" s="471"/>
      <c r="AF30" s="520">
        <v>2</v>
      </c>
      <c r="AG30" s="466"/>
      <c r="AH30" s="466"/>
      <c r="AI30" s="466"/>
      <c r="AJ30" s="538"/>
      <c r="AK30" s="470">
        <v>122</v>
      </c>
      <c r="AL30" s="460"/>
      <c r="AM30" s="460"/>
      <c r="AN30" s="460"/>
      <c r="AO30" s="460"/>
      <c r="AP30" s="460" t="s">
        <v>203</v>
      </c>
      <c r="AQ30" s="460"/>
      <c r="AR30" s="460"/>
      <c r="AS30" s="460"/>
      <c r="AT30" s="460"/>
      <c r="AU30" s="460" t="s">
        <v>203</v>
      </c>
      <c r="AV30" s="460"/>
      <c r="AW30" s="460"/>
      <c r="AX30" s="460"/>
      <c r="AY30" s="460"/>
      <c r="AZ30" s="615" t="s">
        <v>203</v>
      </c>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461</v>
      </c>
      <c r="C31" s="426"/>
      <c r="D31" s="426"/>
      <c r="E31" s="426"/>
      <c r="F31" s="426"/>
      <c r="G31" s="426"/>
      <c r="H31" s="426"/>
      <c r="I31" s="426"/>
      <c r="J31" s="426"/>
      <c r="K31" s="426"/>
      <c r="L31" s="426"/>
      <c r="M31" s="426"/>
      <c r="N31" s="426"/>
      <c r="O31" s="426"/>
      <c r="P31" s="442"/>
      <c r="Q31" s="448">
        <v>7</v>
      </c>
      <c r="R31" s="460"/>
      <c r="S31" s="460"/>
      <c r="T31" s="460"/>
      <c r="U31" s="460"/>
      <c r="V31" s="460">
        <v>7</v>
      </c>
      <c r="W31" s="460"/>
      <c r="X31" s="460"/>
      <c r="Y31" s="460"/>
      <c r="Z31" s="460"/>
      <c r="AA31" s="460" t="s">
        <v>203</v>
      </c>
      <c r="AB31" s="460"/>
      <c r="AC31" s="460"/>
      <c r="AD31" s="460"/>
      <c r="AE31" s="471"/>
      <c r="AF31" s="520" t="s">
        <v>203</v>
      </c>
      <c r="AG31" s="466"/>
      <c r="AH31" s="466"/>
      <c r="AI31" s="466"/>
      <c r="AJ31" s="538"/>
      <c r="AK31" s="470" t="s">
        <v>203</v>
      </c>
      <c r="AL31" s="460"/>
      <c r="AM31" s="460"/>
      <c r="AN31" s="460"/>
      <c r="AO31" s="460"/>
      <c r="AP31" s="460" t="s">
        <v>203</v>
      </c>
      <c r="AQ31" s="460"/>
      <c r="AR31" s="460"/>
      <c r="AS31" s="460"/>
      <c r="AT31" s="460"/>
      <c r="AU31" s="460" t="s">
        <v>203</v>
      </c>
      <c r="AV31" s="460"/>
      <c r="AW31" s="460"/>
      <c r="AX31" s="460"/>
      <c r="AY31" s="460"/>
      <c r="AZ31" s="615" t="s">
        <v>203</v>
      </c>
      <c r="BA31" s="615"/>
      <c r="BB31" s="615"/>
      <c r="BC31" s="615"/>
      <c r="BD31" s="615"/>
      <c r="BE31" s="578"/>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462</v>
      </c>
      <c r="C32" s="426"/>
      <c r="D32" s="426"/>
      <c r="E32" s="426"/>
      <c r="F32" s="426"/>
      <c r="G32" s="426"/>
      <c r="H32" s="426"/>
      <c r="I32" s="426"/>
      <c r="J32" s="426"/>
      <c r="K32" s="426"/>
      <c r="L32" s="426"/>
      <c r="M32" s="426"/>
      <c r="N32" s="426"/>
      <c r="O32" s="426"/>
      <c r="P32" s="442"/>
      <c r="Q32" s="448">
        <v>552</v>
      </c>
      <c r="R32" s="460"/>
      <c r="S32" s="460"/>
      <c r="T32" s="460"/>
      <c r="U32" s="460"/>
      <c r="V32" s="460">
        <v>511</v>
      </c>
      <c r="W32" s="460"/>
      <c r="X32" s="460"/>
      <c r="Y32" s="460"/>
      <c r="Z32" s="460"/>
      <c r="AA32" s="460">
        <v>41</v>
      </c>
      <c r="AB32" s="460"/>
      <c r="AC32" s="460"/>
      <c r="AD32" s="460"/>
      <c r="AE32" s="471"/>
      <c r="AF32" s="520">
        <v>473</v>
      </c>
      <c r="AG32" s="466"/>
      <c r="AH32" s="466"/>
      <c r="AI32" s="466"/>
      <c r="AJ32" s="538"/>
      <c r="AK32" s="470">
        <v>51</v>
      </c>
      <c r="AL32" s="460"/>
      <c r="AM32" s="460"/>
      <c r="AN32" s="460"/>
      <c r="AO32" s="460"/>
      <c r="AP32" s="460">
        <v>2495</v>
      </c>
      <c r="AQ32" s="460"/>
      <c r="AR32" s="460"/>
      <c r="AS32" s="460"/>
      <c r="AT32" s="460"/>
      <c r="AU32" s="460">
        <v>175</v>
      </c>
      <c r="AV32" s="460"/>
      <c r="AW32" s="460"/>
      <c r="AX32" s="460"/>
      <c r="AY32" s="460"/>
      <c r="AZ32" s="615" t="s">
        <v>203</v>
      </c>
      <c r="BA32" s="615"/>
      <c r="BB32" s="615"/>
      <c r="BC32" s="615"/>
      <c r="BD32" s="615"/>
      <c r="BE32" s="578" t="s">
        <v>189</v>
      </c>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t="s">
        <v>305</v>
      </c>
      <c r="C33" s="426"/>
      <c r="D33" s="426"/>
      <c r="E33" s="426"/>
      <c r="F33" s="426"/>
      <c r="G33" s="426"/>
      <c r="H33" s="426"/>
      <c r="I33" s="426"/>
      <c r="J33" s="426"/>
      <c r="K33" s="426"/>
      <c r="L33" s="426"/>
      <c r="M33" s="426"/>
      <c r="N33" s="426"/>
      <c r="O33" s="426"/>
      <c r="P33" s="442"/>
      <c r="Q33" s="448">
        <v>1141</v>
      </c>
      <c r="R33" s="460"/>
      <c r="S33" s="460"/>
      <c r="T33" s="460"/>
      <c r="U33" s="460"/>
      <c r="V33" s="460">
        <v>1050</v>
      </c>
      <c r="W33" s="460"/>
      <c r="X33" s="460"/>
      <c r="Y33" s="460"/>
      <c r="Z33" s="460"/>
      <c r="AA33" s="460">
        <v>91</v>
      </c>
      <c r="AB33" s="460"/>
      <c r="AC33" s="460"/>
      <c r="AD33" s="460"/>
      <c r="AE33" s="471"/>
      <c r="AF33" s="520">
        <v>91</v>
      </c>
      <c r="AG33" s="466"/>
      <c r="AH33" s="466"/>
      <c r="AI33" s="466"/>
      <c r="AJ33" s="538"/>
      <c r="AK33" s="470">
        <v>464</v>
      </c>
      <c r="AL33" s="460"/>
      <c r="AM33" s="460"/>
      <c r="AN33" s="460"/>
      <c r="AO33" s="460"/>
      <c r="AP33" s="460">
        <v>6870</v>
      </c>
      <c r="AQ33" s="460"/>
      <c r="AR33" s="460"/>
      <c r="AS33" s="460"/>
      <c r="AT33" s="460"/>
      <c r="AU33" s="460">
        <v>4885</v>
      </c>
      <c r="AV33" s="460"/>
      <c r="AW33" s="460"/>
      <c r="AX33" s="460"/>
      <c r="AY33" s="460"/>
      <c r="AZ33" s="615" t="s">
        <v>203</v>
      </c>
      <c r="BA33" s="615"/>
      <c r="BB33" s="615"/>
      <c r="BC33" s="615"/>
      <c r="BD33" s="615"/>
      <c r="BE33" s="578" t="s">
        <v>23</v>
      </c>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t="s">
        <v>463</v>
      </c>
      <c r="C34" s="426"/>
      <c r="D34" s="426"/>
      <c r="E34" s="426"/>
      <c r="F34" s="426"/>
      <c r="G34" s="426"/>
      <c r="H34" s="426"/>
      <c r="I34" s="426"/>
      <c r="J34" s="426"/>
      <c r="K34" s="426"/>
      <c r="L34" s="426"/>
      <c r="M34" s="426"/>
      <c r="N34" s="426"/>
      <c r="O34" s="426"/>
      <c r="P34" s="442"/>
      <c r="Q34" s="448">
        <v>122</v>
      </c>
      <c r="R34" s="460"/>
      <c r="S34" s="460"/>
      <c r="T34" s="460"/>
      <c r="U34" s="460"/>
      <c r="V34" s="460">
        <v>104</v>
      </c>
      <c r="W34" s="460"/>
      <c r="X34" s="460"/>
      <c r="Y34" s="460"/>
      <c r="Z34" s="460"/>
      <c r="AA34" s="460">
        <v>18</v>
      </c>
      <c r="AB34" s="460"/>
      <c r="AC34" s="460"/>
      <c r="AD34" s="460"/>
      <c r="AE34" s="471"/>
      <c r="AF34" s="520">
        <v>18</v>
      </c>
      <c r="AG34" s="466"/>
      <c r="AH34" s="466"/>
      <c r="AI34" s="466"/>
      <c r="AJ34" s="538"/>
      <c r="AK34" s="470">
        <v>87</v>
      </c>
      <c r="AL34" s="460"/>
      <c r="AM34" s="460"/>
      <c r="AN34" s="460"/>
      <c r="AO34" s="460"/>
      <c r="AP34" s="460">
        <v>767</v>
      </c>
      <c r="AQ34" s="460"/>
      <c r="AR34" s="460"/>
      <c r="AS34" s="460"/>
      <c r="AT34" s="460"/>
      <c r="AU34" s="460">
        <v>756</v>
      </c>
      <c r="AV34" s="460"/>
      <c r="AW34" s="460"/>
      <c r="AX34" s="460"/>
      <c r="AY34" s="460"/>
      <c r="AZ34" s="615" t="s">
        <v>203</v>
      </c>
      <c r="BA34" s="615"/>
      <c r="BB34" s="615"/>
      <c r="BC34" s="615"/>
      <c r="BD34" s="615"/>
      <c r="BE34" s="578" t="s">
        <v>23</v>
      </c>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t="s">
        <v>385</v>
      </c>
      <c r="C35" s="426"/>
      <c r="D35" s="426"/>
      <c r="E35" s="426"/>
      <c r="F35" s="426"/>
      <c r="G35" s="426"/>
      <c r="H35" s="426"/>
      <c r="I35" s="426"/>
      <c r="J35" s="426"/>
      <c r="K35" s="426"/>
      <c r="L35" s="426"/>
      <c r="M35" s="426"/>
      <c r="N35" s="426"/>
      <c r="O35" s="426"/>
      <c r="P35" s="442"/>
      <c r="Q35" s="448">
        <v>8</v>
      </c>
      <c r="R35" s="460"/>
      <c r="S35" s="460"/>
      <c r="T35" s="460"/>
      <c r="U35" s="460"/>
      <c r="V35" s="460">
        <v>3</v>
      </c>
      <c r="W35" s="460"/>
      <c r="X35" s="460"/>
      <c r="Y35" s="460"/>
      <c r="Z35" s="460"/>
      <c r="AA35" s="460">
        <v>5</v>
      </c>
      <c r="AB35" s="460"/>
      <c r="AC35" s="460"/>
      <c r="AD35" s="460"/>
      <c r="AE35" s="471"/>
      <c r="AF35" s="520">
        <v>5</v>
      </c>
      <c r="AG35" s="466"/>
      <c r="AH35" s="466"/>
      <c r="AI35" s="466"/>
      <c r="AJ35" s="538"/>
      <c r="AK35" s="470">
        <v>3</v>
      </c>
      <c r="AL35" s="460"/>
      <c r="AM35" s="460"/>
      <c r="AN35" s="460"/>
      <c r="AO35" s="460"/>
      <c r="AP35" s="460">
        <v>38</v>
      </c>
      <c r="AQ35" s="460"/>
      <c r="AR35" s="460"/>
      <c r="AS35" s="460"/>
      <c r="AT35" s="460"/>
      <c r="AU35" s="460">
        <v>34</v>
      </c>
      <c r="AV35" s="460"/>
      <c r="AW35" s="460"/>
      <c r="AX35" s="460"/>
      <c r="AY35" s="460"/>
      <c r="AZ35" s="615" t="s">
        <v>203</v>
      </c>
      <c r="BA35" s="615"/>
      <c r="BB35" s="615"/>
      <c r="BC35" s="615"/>
      <c r="BD35" s="615"/>
      <c r="BE35" s="578" t="s">
        <v>23</v>
      </c>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c r="C36" s="426"/>
      <c r="D36" s="426"/>
      <c r="E36" s="426"/>
      <c r="F36" s="426"/>
      <c r="G36" s="426"/>
      <c r="H36" s="426"/>
      <c r="I36" s="426"/>
      <c r="J36" s="426"/>
      <c r="K36" s="426"/>
      <c r="L36" s="426"/>
      <c r="M36" s="426"/>
      <c r="N36" s="426"/>
      <c r="O36" s="426"/>
      <c r="P36" s="442"/>
      <c r="Q36" s="448"/>
      <c r="R36" s="460"/>
      <c r="S36" s="460"/>
      <c r="T36" s="460"/>
      <c r="U36" s="460"/>
      <c r="V36" s="460"/>
      <c r="W36" s="460"/>
      <c r="X36" s="460"/>
      <c r="Y36" s="460"/>
      <c r="Z36" s="460"/>
      <c r="AA36" s="460"/>
      <c r="AB36" s="460"/>
      <c r="AC36" s="460"/>
      <c r="AD36" s="460"/>
      <c r="AE36" s="471"/>
      <c r="AF36" s="520"/>
      <c r="AG36" s="466"/>
      <c r="AH36" s="466"/>
      <c r="AI36" s="466"/>
      <c r="AJ36" s="538"/>
      <c r="AK36" s="470"/>
      <c r="AL36" s="460"/>
      <c r="AM36" s="460"/>
      <c r="AN36" s="460"/>
      <c r="AO36" s="460"/>
      <c r="AP36" s="460"/>
      <c r="AQ36" s="460"/>
      <c r="AR36" s="460"/>
      <c r="AS36" s="460"/>
      <c r="AT36" s="460"/>
      <c r="AU36" s="460"/>
      <c r="AV36" s="460"/>
      <c r="AW36" s="460"/>
      <c r="AX36" s="460"/>
      <c r="AY36" s="460"/>
      <c r="AZ36" s="615"/>
      <c r="BA36" s="615"/>
      <c r="BB36" s="615"/>
      <c r="BC36" s="615"/>
      <c r="BD36" s="615"/>
      <c r="BE36" s="578"/>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15"/>
      <c r="BA37" s="615"/>
      <c r="BB37" s="615"/>
      <c r="BC37" s="615"/>
      <c r="BD37" s="615"/>
      <c r="BE37" s="578"/>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464</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255</v>
      </c>
      <c r="B63" s="407" t="s">
        <v>376</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1048</v>
      </c>
      <c r="AG63" s="462"/>
      <c r="AH63" s="462"/>
      <c r="AI63" s="462"/>
      <c r="AJ63" s="539"/>
      <c r="AK63" s="547"/>
      <c r="AL63" s="465"/>
      <c r="AM63" s="465"/>
      <c r="AN63" s="465"/>
      <c r="AO63" s="465"/>
      <c r="AP63" s="462">
        <v>10170</v>
      </c>
      <c r="AQ63" s="462"/>
      <c r="AR63" s="462"/>
      <c r="AS63" s="462"/>
      <c r="AT63" s="462"/>
      <c r="AU63" s="462">
        <v>5850</v>
      </c>
      <c r="AV63" s="462"/>
      <c r="AW63" s="462"/>
      <c r="AX63" s="462"/>
      <c r="AY63" s="462"/>
      <c r="AZ63" s="617"/>
      <c r="BA63" s="617"/>
      <c r="BB63" s="617"/>
      <c r="BC63" s="617"/>
      <c r="BD63" s="617"/>
      <c r="BE63" s="580"/>
      <c r="BF63" s="580"/>
      <c r="BG63" s="580"/>
      <c r="BH63" s="580"/>
      <c r="BI63" s="607"/>
      <c r="BJ63" s="613" t="s">
        <v>203</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452</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447</v>
      </c>
      <c r="B66" s="403"/>
      <c r="C66" s="403"/>
      <c r="D66" s="403"/>
      <c r="E66" s="403"/>
      <c r="F66" s="403"/>
      <c r="G66" s="403"/>
      <c r="H66" s="403"/>
      <c r="I66" s="403"/>
      <c r="J66" s="403"/>
      <c r="K66" s="403"/>
      <c r="L66" s="403"/>
      <c r="M66" s="403"/>
      <c r="N66" s="403"/>
      <c r="O66" s="403"/>
      <c r="P66" s="439"/>
      <c r="Q66" s="445" t="s">
        <v>455</v>
      </c>
      <c r="R66" s="457"/>
      <c r="S66" s="457"/>
      <c r="T66" s="457"/>
      <c r="U66" s="468"/>
      <c r="V66" s="445" t="s">
        <v>456</v>
      </c>
      <c r="W66" s="457"/>
      <c r="X66" s="457"/>
      <c r="Y66" s="457"/>
      <c r="Z66" s="468"/>
      <c r="AA66" s="445" t="s">
        <v>457</v>
      </c>
      <c r="AB66" s="457"/>
      <c r="AC66" s="457"/>
      <c r="AD66" s="457"/>
      <c r="AE66" s="468"/>
      <c r="AF66" s="525" t="s">
        <v>252</v>
      </c>
      <c r="AG66" s="533"/>
      <c r="AH66" s="533"/>
      <c r="AI66" s="533"/>
      <c r="AJ66" s="543"/>
      <c r="AK66" s="445" t="s">
        <v>389</v>
      </c>
      <c r="AL66" s="403"/>
      <c r="AM66" s="403"/>
      <c r="AN66" s="403"/>
      <c r="AO66" s="439"/>
      <c r="AP66" s="445" t="s">
        <v>356</v>
      </c>
      <c r="AQ66" s="457"/>
      <c r="AR66" s="457"/>
      <c r="AS66" s="457"/>
      <c r="AT66" s="468"/>
      <c r="AU66" s="445" t="s">
        <v>465</v>
      </c>
      <c r="AV66" s="457"/>
      <c r="AW66" s="457"/>
      <c r="AX66" s="457"/>
      <c r="AY66" s="468"/>
      <c r="AZ66" s="445" t="s">
        <v>442</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536</v>
      </c>
      <c r="C68" s="425"/>
      <c r="D68" s="425"/>
      <c r="E68" s="425"/>
      <c r="F68" s="425"/>
      <c r="G68" s="425"/>
      <c r="H68" s="425"/>
      <c r="I68" s="425"/>
      <c r="J68" s="425"/>
      <c r="K68" s="425"/>
      <c r="L68" s="425"/>
      <c r="M68" s="425"/>
      <c r="N68" s="425"/>
      <c r="O68" s="425"/>
      <c r="P68" s="441"/>
      <c r="Q68" s="447">
        <v>1454</v>
      </c>
      <c r="R68" s="459"/>
      <c r="S68" s="459"/>
      <c r="T68" s="459"/>
      <c r="U68" s="459"/>
      <c r="V68" s="459">
        <v>1445</v>
      </c>
      <c r="W68" s="459"/>
      <c r="X68" s="459"/>
      <c r="Y68" s="459"/>
      <c r="Z68" s="459"/>
      <c r="AA68" s="459">
        <v>9</v>
      </c>
      <c r="AB68" s="459"/>
      <c r="AC68" s="459"/>
      <c r="AD68" s="459"/>
      <c r="AE68" s="459"/>
      <c r="AF68" s="459">
        <v>9</v>
      </c>
      <c r="AG68" s="459"/>
      <c r="AH68" s="459"/>
      <c r="AI68" s="459"/>
      <c r="AJ68" s="459"/>
      <c r="AK68" s="459" t="s">
        <v>203</v>
      </c>
      <c r="AL68" s="459"/>
      <c r="AM68" s="459"/>
      <c r="AN68" s="459"/>
      <c r="AO68" s="459"/>
      <c r="AP68" s="459">
        <v>726</v>
      </c>
      <c r="AQ68" s="459"/>
      <c r="AR68" s="459"/>
      <c r="AS68" s="459"/>
      <c r="AT68" s="459"/>
      <c r="AU68" s="459">
        <v>271</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86</v>
      </c>
      <c r="C69" s="426"/>
      <c r="D69" s="426"/>
      <c r="E69" s="426"/>
      <c r="F69" s="426"/>
      <c r="G69" s="426"/>
      <c r="H69" s="426"/>
      <c r="I69" s="426"/>
      <c r="J69" s="426"/>
      <c r="K69" s="426"/>
      <c r="L69" s="426"/>
      <c r="M69" s="426"/>
      <c r="N69" s="426"/>
      <c r="O69" s="426"/>
      <c r="P69" s="442"/>
      <c r="Q69" s="448">
        <v>594</v>
      </c>
      <c r="R69" s="460"/>
      <c r="S69" s="460"/>
      <c r="T69" s="460"/>
      <c r="U69" s="460"/>
      <c r="V69" s="460">
        <v>576</v>
      </c>
      <c r="W69" s="460"/>
      <c r="X69" s="460"/>
      <c r="Y69" s="460"/>
      <c r="Z69" s="460"/>
      <c r="AA69" s="460">
        <v>18</v>
      </c>
      <c r="AB69" s="460"/>
      <c r="AC69" s="460"/>
      <c r="AD69" s="460"/>
      <c r="AE69" s="460"/>
      <c r="AF69" s="460">
        <v>18</v>
      </c>
      <c r="AG69" s="460"/>
      <c r="AH69" s="460"/>
      <c r="AI69" s="460"/>
      <c r="AJ69" s="460"/>
      <c r="AK69" s="460" t="s">
        <v>203</v>
      </c>
      <c r="AL69" s="460"/>
      <c r="AM69" s="460"/>
      <c r="AN69" s="460"/>
      <c r="AO69" s="460"/>
      <c r="AP69" s="460">
        <v>174</v>
      </c>
      <c r="AQ69" s="460"/>
      <c r="AR69" s="460"/>
      <c r="AS69" s="460"/>
      <c r="AT69" s="460"/>
      <c r="AU69" s="460">
        <v>37</v>
      </c>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250</v>
      </c>
      <c r="C70" s="426"/>
      <c r="D70" s="426"/>
      <c r="E70" s="426"/>
      <c r="F70" s="426"/>
      <c r="G70" s="426"/>
      <c r="H70" s="426"/>
      <c r="I70" s="426"/>
      <c r="J70" s="426"/>
      <c r="K70" s="426"/>
      <c r="L70" s="426"/>
      <c r="M70" s="426"/>
      <c r="N70" s="426"/>
      <c r="O70" s="426"/>
      <c r="P70" s="442"/>
      <c r="Q70" s="448">
        <v>230</v>
      </c>
      <c r="R70" s="460"/>
      <c r="S70" s="460"/>
      <c r="T70" s="460"/>
      <c r="U70" s="460"/>
      <c r="V70" s="460">
        <v>225</v>
      </c>
      <c r="W70" s="460"/>
      <c r="X70" s="460"/>
      <c r="Y70" s="460"/>
      <c r="Z70" s="460"/>
      <c r="AA70" s="460">
        <v>4</v>
      </c>
      <c r="AB70" s="460"/>
      <c r="AC70" s="460"/>
      <c r="AD70" s="460"/>
      <c r="AE70" s="460"/>
      <c r="AF70" s="460">
        <v>4</v>
      </c>
      <c r="AG70" s="460"/>
      <c r="AH70" s="460"/>
      <c r="AI70" s="460"/>
      <c r="AJ70" s="460"/>
      <c r="AK70" s="460" t="s">
        <v>203</v>
      </c>
      <c r="AL70" s="460"/>
      <c r="AM70" s="460"/>
      <c r="AN70" s="460"/>
      <c r="AO70" s="460"/>
      <c r="AP70" s="460" t="s">
        <v>203</v>
      </c>
      <c r="AQ70" s="460"/>
      <c r="AR70" s="460"/>
      <c r="AS70" s="460"/>
      <c r="AT70" s="460"/>
      <c r="AU70" s="460" t="s">
        <v>203</v>
      </c>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537</v>
      </c>
      <c r="C71" s="426"/>
      <c r="D71" s="426"/>
      <c r="E71" s="426"/>
      <c r="F71" s="426"/>
      <c r="G71" s="426"/>
      <c r="H71" s="426"/>
      <c r="I71" s="426"/>
      <c r="J71" s="426"/>
      <c r="K71" s="426"/>
      <c r="L71" s="426"/>
      <c r="M71" s="426"/>
      <c r="N71" s="426"/>
      <c r="O71" s="426"/>
      <c r="P71" s="442"/>
      <c r="Q71" s="448">
        <v>8778</v>
      </c>
      <c r="R71" s="460"/>
      <c r="S71" s="460"/>
      <c r="T71" s="460"/>
      <c r="U71" s="460"/>
      <c r="V71" s="460">
        <v>8501</v>
      </c>
      <c r="W71" s="460"/>
      <c r="X71" s="460"/>
      <c r="Y71" s="460"/>
      <c r="Z71" s="460"/>
      <c r="AA71" s="460">
        <v>276</v>
      </c>
      <c r="AB71" s="460"/>
      <c r="AC71" s="460"/>
      <c r="AD71" s="460"/>
      <c r="AE71" s="460"/>
      <c r="AF71" s="460">
        <v>276</v>
      </c>
      <c r="AG71" s="460"/>
      <c r="AH71" s="460"/>
      <c r="AI71" s="460"/>
      <c r="AJ71" s="460"/>
      <c r="AK71" s="460">
        <v>373</v>
      </c>
      <c r="AL71" s="460"/>
      <c r="AM71" s="460"/>
      <c r="AN71" s="460"/>
      <c r="AO71" s="460"/>
      <c r="AP71" s="460" t="s">
        <v>203</v>
      </c>
      <c r="AQ71" s="460"/>
      <c r="AR71" s="460"/>
      <c r="AS71" s="460"/>
      <c r="AT71" s="460"/>
      <c r="AU71" s="460" t="s">
        <v>203</v>
      </c>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t="s">
        <v>418</v>
      </c>
      <c r="C72" s="426"/>
      <c r="D72" s="426"/>
      <c r="E72" s="426"/>
      <c r="F72" s="426"/>
      <c r="G72" s="426"/>
      <c r="H72" s="426"/>
      <c r="I72" s="426"/>
      <c r="J72" s="426"/>
      <c r="K72" s="426"/>
      <c r="L72" s="426"/>
      <c r="M72" s="426"/>
      <c r="N72" s="426"/>
      <c r="O72" s="426"/>
      <c r="P72" s="442"/>
      <c r="Q72" s="448">
        <v>116</v>
      </c>
      <c r="R72" s="460"/>
      <c r="S72" s="460"/>
      <c r="T72" s="460"/>
      <c r="U72" s="460"/>
      <c r="V72" s="460">
        <v>93</v>
      </c>
      <c r="W72" s="460"/>
      <c r="X72" s="460"/>
      <c r="Y72" s="460"/>
      <c r="Z72" s="460"/>
      <c r="AA72" s="460">
        <v>23</v>
      </c>
      <c r="AB72" s="460"/>
      <c r="AC72" s="460"/>
      <c r="AD72" s="460"/>
      <c r="AE72" s="460"/>
      <c r="AF72" s="460">
        <v>23</v>
      </c>
      <c r="AG72" s="460"/>
      <c r="AH72" s="460"/>
      <c r="AI72" s="460"/>
      <c r="AJ72" s="460"/>
      <c r="AK72" s="460">
        <v>12</v>
      </c>
      <c r="AL72" s="460"/>
      <c r="AM72" s="460"/>
      <c r="AN72" s="460"/>
      <c r="AO72" s="460"/>
      <c r="AP72" s="460" t="s">
        <v>203</v>
      </c>
      <c r="AQ72" s="460"/>
      <c r="AR72" s="460"/>
      <c r="AS72" s="460"/>
      <c r="AT72" s="460"/>
      <c r="AU72" s="460" t="s">
        <v>203</v>
      </c>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t="s">
        <v>478</v>
      </c>
      <c r="C73" s="426"/>
      <c r="D73" s="426"/>
      <c r="E73" s="426"/>
      <c r="F73" s="426"/>
      <c r="G73" s="426"/>
      <c r="H73" s="426"/>
      <c r="I73" s="426"/>
      <c r="J73" s="426"/>
      <c r="K73" s="426"/>
      <c r="L73" s="426"/>
      <c r="M73" s="426"/>
      <c r="N73" s="426"/>
      <c r="O73" s="426"/>
      <c r="P73" s="442"/>
      <c r="Q73" s="448">
        <v>265</v>
      </c>
      <c r="R73" s="460"/>
      <c r="S73" s="460"/>
      <c r="T73" s="460"/>
      <c r="U73" s="460"/>
      <c r="V73" s="460">
        <v>248</v>
      </c>
      <c r="W73" s="460"/>
      <c r="X73" s="460"/>
      <c r="Y73" s="460"/>
      <c r="Z73" s="460"/>
      <c r="AA73" s="460">
        <v>17</v>
      </c>
      <c r="AB73" s="460"/>
      <c r="AC73" s="460"/>
      <c r="AD73" s="460"/>
      <c r="AE73" s="460"/>
      <c r="AF73" s="460">
        <v>17</v>
      </c>
      <c r="AG73" s="460"/>
      <c r="AH73" s="460"/>
      <c r="AI73" s="460"/>
      <c r="AJ73" s="460"/>
      <c r="AK73" s="460">
        <v>151</v>
      </c>
      <c r="AL73" s="460"/>
      <c r="AM73" s="460"/>
      <c r="AN73" s="460"/>
      <c r="AO73" s="460"/>
      <c r="AP73" s="460" t="s">
        <v>203</v>
      </c>
      <c r="AQ73" s="460"/>
      <c r="AR73" s="460"/>
      <c r="AS73" s="460"/>
      <c r="AT73" s="460"/>
      <c r="AU73" s="460" t="s">
        <v>203</v>
      </c>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t="s">
        <v>538</v>
      </c>
      <c r="C74" s="426"/>
      <c r="D74" s="426"/>
      <c r="E74" s="426"/>
      <c r="F74" s="426"/>
      <c r="G74" s="426"/>
      <c r="H74" s="426"/>
      <c r="I74" s="426"/>
      <c r="J74" s="426"/>
      <c r="K74" s="426"/>
      <c r="L74" s="426"/>
      <c r="M74" s="426"/>
      <c r="N74" s="426"/>
      <c r="O74" s="426"/>
      <c r="P74" s="442"/>
      <c r="Q74" s="448">
        <v>3</v>
      </c>
      <c r="R74" s="460"/>
      <c r="S74" s="460"/>
      <c r="T74" s="460"/>
      <c r="U74" s="460"/>
      <c r="V74" s="460">
        <v>1</v>
      </c>
      <c r="W74" s="460"/>
      <c r="X74" s="460"/>
      <c r="Y74" s="460"/>
      <c r="Z74" s="460"/>
      <c r="AA74" s="460">
        <v>2</v>
      </c>
      <c r="AB74" s="460"/>
      <c r="AC74" s="460"/>
      <c r="AD74" s="460"/>
      <c r="AE74" s="460"/>
      <c r="AF74" s="460">
        <v>2</v>
      </c>
      <c r="AG74" s="460"/>
      <c r="AH74" s="460"/>
      <c r="AI74" s="460"/>
      <c r="AJ74" s="460"/>
      <c r="AK74" s="460" t="s">
        <v>203</v>
      </c>
      <c r="AL74" s="460"/>
      <c r="AM74" s="460"/>
      <c r="AN74" s="460"/>
      <c r="AO74" s="460"/>
      <c r="AP74" s="460" t="s">
        <v>203</v>
      </c>
      <c r="AQ74" s="460"/>
      <c r="AR74" s="460"/>
      <c r="AS74" s="460"/>
      <c r="AT74" s="460"/>
      <c r="AU74" s="460" t="s">
        <v>203</v>
      </c>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t="s">
        <v>539</v>
      </c>
      <c r="C75" s="426"/>
      <c r="D75" s="426"/>
      <c r="E75" s="426"/>
      <c r="F75" s="426"/>
      <c r="G75" s="426"/>
      <c r="H75" s="426"/>
      <c r="I75" s="426"/>
      <c r="J75" s="426"/>
      <c r="K75" s="426"/>
      <c r="L75" s="426"/>
      <c r="M75" s="426"/>
      <c r="N75" s="426"/>
      <c r="O75" s="426"/>
      <c r="P75" s="442"/>
      <c r="Q75" s="454">
        <v>545</v>
      </c>
      <c r="R75" s="466"/>
      <c r="S75" s="466"/>
      <c r="T75" s="466"/>
      <c r="U75" s="470"/>
      <c r="V75" s="471">
        <v>409</v>
      </c>
      <c r="W75" s="466"/>
      <c r="X75" s="466"/>
      <c r="Y75" s="466"/>
      <c r="Z75" s="470"/>
      <c r="AA75" s="471">
        <v>136</v>
      </c>
      <c r="AB75" s="466"/>
      <c r="AC75" s="466"/>
      <c r="AD75" s="466"/>
      <c r="AE75" s="470"/>
      <c r="AF75" s="471">
        <v>136</v>
      </c>
      <c r="AG75" s="466"/>
      <c r="AH75" s="466"/>
      <c r="AI75" s="466"/>
      <c r="AJ75" s="470"/>
      <c r="AK75" s="471" t="s">
        <v>203</v>
      </c>
      <c r="AL75" s="466"/>
      <c r="AM75" s="466"/>
      <c r="AN75" s="466"/>
      <c r="AO75" s="470"/>
      <c r="AP75" s="471" t="s">
        <v>203</v>
      </c>
      <c r="AQ75" s="466"/>
      <c r="AR75" s="466"/>
      <c r="AS75" s="466"/>
      <c r="AT75" s="470"/>
      <c r="AU75" s="471" t="s">
        <v>203</v>
      </c>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t="s">
        <v>377</v>
      </c>
      <c r="C76" s="426"/>
      <c r="D76" s="426"/>
      <c r="E76" s="426"/>
      <c r="F76" s="426"/>
      <c r="G76" s="426"/>
      <c r="H76" s="426"/>
      <c r="I76" s="426"/>
      <c r="J76" s="426"/>
      <c r="K76" s="426"/>
      <c r="L76" s="426"/>
      <c r="M76" s="426"/>
      <c r="N76" s="426"/>
      <c r="O76" s="426"/>
      <c r="P76" s="442"/>
      <c r="Q76" s="454">
        <v>152075</v>
      </c>
      <c r="R76" s="466"/>
      <c r="S76" s="466"/>
      <c r="T76" s="466"/>
      <c r="U76" s="470"/>
      <c r="V76" s="471">
        <v>147885</v>
      </c>
      <c r="W76" s="466"/>
      <c r="X76" s="466"/>
      <c r="Y76" s="466"/>
      <c r="Z76" s="470"/>
      <c r="AA76" s="471">
        <v>4190</v>
      </c>
      <c r="AB76" s="466"/>
      <c r="AC76" s="466"/>
      <c r="AD76" s="466"/>
      <c r="AE76" s="470"/>
      <c r="AF76" s="471">
        <v>4190</v>
      </c>
      <c r="AG76" s="466"/>
      <c r="AH76" s="466"/>
      <c r="AI76" s="466"/>
      <c r="AJ76" s="470"/>
      <c r="AK76" s="471">
        <v>1425</v>
      </c>
      <c r="AL76" s="466"/>
      <c r="AM76" s="466"/>
      <c r="AN76" s="466"/>
      <c r="AO76" s="470"/>
      <c r="AP76" s="471" t="s">
        <v>203</v>
      </c>
      <c r="AQ76" s="466"/>
      <c r="AR76" s="466"/>
      <c r="AS76" s="466"/>
      <c r="AT76" s="470"/>
      <c r="AU76" s="471" t="s">
        <v>203</v>
      </c>
      <c r="AV76" s="466"/>
      <c r="AW76" s="466"/>
      <c r="AX76" s="466"/>
      <c r="AY76" s="47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c r="C77" s="426"/>
      <c r="D77" s="426"/>
      <c r="E77" s="426"/>
      <c r="F77" s="426"/>
      <c r="G77" s="426"/>
      <c r="H77" s="426"/>
      <c r="I77" s="426"/>
      <c r="J77" s="426"/>
      <c r="K77" s="426"/>
      <c r="L77" s="426"/>
      <c r="M77" s="426"/>
      <c r="N77" s="426"/>
      <c r="O77" s="426"/>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c r="C78" s="426"/>
      <c r="D78" s="426"/>
      <c r="E78" s="426"/>
      <c r="F78" s="426"/>
      <c r="G78" s="426"/>
      <c r="H78" s="426"/>
      <c r="I78" s="426"/>
      <c r="J78" s="426"/>
      <c r="K78" s="426"/>
      <c r="L78" s="426"/>
      <c r="M78" s="426"/>
      <c r="N78" s="426"/>
      <c r="O78" s="426"/>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c r="C79" s="426"/>
      <c r="D79" s="426"/>
      <c r="E79" s="426"/>
      <c r="F79" s="426"/>
      <c r="G79" s="426"/>
      <c r="H79" s="426"/>
      <c r="I79" s="426"/>
      <c r="J79" s="426"/>
      <c r="K79" s="426"/>
      <c r="L79" s="426"/>
      <c r="M79" s="426"/>
      <c r="N79" s="426"/>
      <c r="O79" s="426"/>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255</v>
      </c>
      <c r="B88" s="407" t="s">
        <v>466</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v>4675</v>
      </c>
      <c r="AG88" s="462"/>
      <c r="AH88" s="462"/>
      <c r="AI88" s="462"/>
      <c r="AJ88" s="462"/>
      <c r="AK88" s="465"/>
      <c r="AL88" s="465"/>
      <c r="AM88" s="465"/>
      <c r="AN88" s="465"/>
      <c r="AO88" s="465"/>
      <c r="AP88" s="462">
        <v>900</v>
      </c>
      <c r="AQ88" s="462"/>
      <c r="AR88" s="462"/>
      <c r="AS88" s="462"/>
      <c r="AT88" s="462"/>
      <c r="AU88" s="462">
        <v>308</v>
      </c>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255</v>
      </c>
      <c r="BR102" s="407" t="s">
        <v>449</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v>88</v>
      </c>
      <c r="CS102" s="624"/>
      <c r="CT102" s="624"/>
      <c r="CU102" s="624"/>
      <c r="CV102" s="719"/>
      <c r="CW102" s="718" t="s">
        <v>203</v>
      </c>
      <c r="CX102" s="624"/>
      <c r="CY102" s="624"/>
      <c r="CZ102" s="624"/>
      <c r="DA102" s="719"/>
      <c r="DB102" s="718" t="s">
        <v>203</v>
      </c>
      <c r="DC102" s="624"/>
      <c r="DD102" s="624"/>
      <c r="DE102" s="624"/>
      <c r="DF102" s="719"/>
      <c r="DG102" s="718" t="s">
        <v>203</v>
      </c>
      <c r="DH102" s="624"/>
      <c r="DI102" s="624"/>
      <c r="DJ102" s="624"/>
      <c r="DK102" s="719"/>
      <c r="DL102" s="718" t="s">
        <v>203</v>
      </c>
      <c r="DM102" s="624"/>
      <c r="DN102" s="624"/>
      <c r="DO102" s="624"/>
      <c r="DP102" s="719"/>
      <c r="DQ102" s="718" t="s">
        <v>203</v>
      </c>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467</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468</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302</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283</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469</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204</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470</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471</v>
      </c>
      <c r="AB109" s="412"/>
      <c r="AC109" s="412"/>
      <c r="AD109" s="412"/>
      <c r="AE109" s="479"/>
      <c r="AF109" s="493" t="s">
        <v>260</v>
      </c>
      <c r="AG109" s="412"/>
      <c r="AH109" s="412"/>
      <c r="AI109" s="412"/>
      <c r="AJ109" s="479"/>
      <c r="AK109" s="493" t="s">
        <v>391</v>
      </c>
      <c r="AL109" s="412"/>
      <c r="AM109" s="412"/>
      <c r="AN109" s="412"/>
      <c r="AO109" s="479"/>
      <c r="AP109" s="493" t="s">
        <v>472</v>
      </c>
      <c r="AQ109" s="412"/>
      <c r="AR109" s="412"/>
      <c r="AS109" s="412"/>
      <c r="AT109" s="568"/>
      <c r="AU109" s="388" t="s">
        <v>470</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471</v>
      </c>
      <c r="BR109" s="412"/>
      <c r="BS109" s="412"/>
      <c r="BT109" s="412"/>
      <c r="BU109" s="479"/>
      <c r="BV109" s="493" t="s">
        <v>260</v>
      </c>
      <c r="BW109" s="412"/>
      <c r="BX109" s="412"/>
      <c r="BY109" s="412"/>
      <c r="BZ109" s="479"/>
      <c r="CA109" s="493" t="s">
        <v>391</v>
      </c>
      <c r="CB109" s="412"/>
      <c r="CC109" s="412"/>
      <c r="CD109" s="412"/>
      <c r="CE109" s="479"/>
      <c r="CF109" s="677" t="s">
        <v>472</v>
      </c>
      <c r="CG109" s="677"/>
      <c r="CH109" s="677"/>
      <c r="CI109" s="677"/>
      <c r="CJ109" s="677"/>
      <c r="CK109" s="493" t="s">
        <v>95</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471</v>
      </c>
      <c r="DH109" s="412"/>
      <c r="DI109" s="412"/>
      <c r="DJ109" s="412"/>
      <c r="DK109" s="479"/>
      <c r="DL109" s="493" t="s">
        <v>260</v>
      </c>
      <c r="DM109" s="412"/>
      <c r="DN109" s="412"/>
      <c r="DO109" s="412"/>
      <c r="DP109" s="479"/>
      <c r="DQ109" s="493" t="s">
        <v>391</v>
      </c>
      <c r="DR109" s="412"/>
      <c r="DS109" s="412"/>
      <c r="DT109" s="412"/>
      <c r="DU109" s="479"/>
      <c r="DV109" s="493" t="s">
        <v>472</v>
      </c>
      <c r="DW109" s="412"/>
      <c r="DX109" s="412"/>
      <c r="DY109" s="412"/>
      <c r="DZ109" s="568"/>
    </row>
    <row r="110" spans="1:131" s="369" customFormat="1" ht="26.25" customHeight="1">
      <c r="A110" s="389" t="s">
        <v>329</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1468158</v>
      </c>
      <c r="AB110" s="500"/>
      <c r="AC110" s="500"/>
      <c r="AD110" s="500"/>
      <c r="AE110" s="511"/>
      <c r="AF110" s="527">
        <v>1713038</v>
      </c>
      <c r="AG110" s="500"/>
      <c r="AH110" s="500"/>
      <c r="AI110" s="500"/>
      <c r="AJ110" s="511"/>
      <c r="AK110" s="527">
        <v>1760267</v>
      </c>
      <c r="AL110" s="500"/>
      <c r="AM110" s="500"/>
      <c r="AN110" s="500"/>
      <c r="AO110" s="511"/>
      <c r="AP110" s="551">
        <v>22.8</v>
      </c>
      <c r="AQ110" s="559"/>
      <c r="AR110" s="559"/>
      <c r="AS110" s="559"/>
      <c r="AT110" s="569"/>
      <c r="AU110" s="581" t="s">
        <v>122</v>
      </c>
      <c r="AV110" s="593"/>
      <c r="AW110" s="593"/>
      <c r="AX110" s="593"/>
      <c r="AY110" s="593"/>
      <c r="AZ110" s="620" t="s">
        <v>473</v>
      </c>
      <c r="BA110" s="413"/>
      <c r="BB110" s="413"/>
      <c r="BC110" s="413"/>
      <c r="BD110" s="413"/>
      <c r="BE110" s="413"/>
      <c r="BF110" s="413"/>
      <c r="BG110" s="413"/>
      <c r="BH110" s="413"/>
      <c r="BI110" s="413"/>
      <c r="BJ110" s="413"/>
      <c r="BK110" s="413"/>
      <c r="BL110" s="413"/>
      <c r="BM110" s="413"/>
      <c r="BN110" s="413"/>
      <c r="BO110" s="413"/>
      <c r="BP110" s="480"/>
      <c r="BQ110" s="652">
        <v>19441012</v>
      </c>
      <c r="BR110" s="660"/>
      <c r="BS110" s="660"/>
      <c r="BT110" s="660"/>
      <c r="BU110" s="660"/>
      <c r="BV110" s="660">
        <v>19878824</v>
      </c>
      <c r="BW110" s="660"/>
      <c r="BX110" s="660"/>
      <c r="BY110" s="660"/>
      <c r="BZ110" s="660"/>
      <c r="CA110" s="660">
        <v>19395538</v>
      </c>
      <c r="CB110" s="660"/>
      <c r="CC110" s="660"/>
      <c r="CD110" s="660"/>
      <c r="CE110" s="660"/>
      <c r="CF110" s="678">
        <v>250.8</v>
      </c>
      <c r="CG110" s="682"/>
      <c r="CH110" s="682"/>
      <c r="CI110" s="682"/>
      <c r="CJ110" s="682"/>
      <c r="CK110" s="694" t="s">
        <v>386</v>
      </c>
      <c r="CL110" s="418"/>
      <c r="CM110" s="431" t="s">
        <v>475</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203</v>
      </c>
      <c r="DH110" s="660"/>
      <c r="DI110" s="660"/>
      <c r="DJ110" s="660"/>
      <c r="DK110" s="660"/>
      <c r="DL110" s="660" t="s">
        <v>203</v>
      </c>
      <c r="DM110" s="660"/>
      <c r="DN110" s="660"/>
      <c r="DO110" s="660"/>
      <c r="DP110" s="660"/>
      <c r="DQ110" s="660" t="s">
        <v>203</v>
      </c>
      <c r="DR110" s="660"/>
      <c r="DS110" s="660"/>
      <c r="DT110" s="660"/>
      <c r="DU110" s="660"/>
      <c r="DV110" s="735" t="s">
        <v>203</v>
      </c>
      <c r="DW110" s="735"/>
      <c r="DX110" s="735"/>
      <c r="DY110" s="735"/>
      <c r="DZ110" s="744"/>
    </row>
    <row r="111" spans="1:131" s="369" customFormat="1" ht="26.25" customHeight="1">
      <c r="A111" s="390" t="s">
        <v>454</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203</v>
      </c>
      <c r="AB111" s="456"/>
      <c r="AC111" s="456"/>
      <c r="AD111" s="456"/>
      <c r="AE111" s="512"/>
      <c r="AF111" s="528" t="s">
        <v>203</v>
      </c>
      <c r="AG111" s="456"/>
      <c r="AH111" s="456"/>
      <c r="AI111" s="456"/>
      <c r="AJ111" s="512"/>
      <c r="AK111" s="528" t="s">
        <v>203</v>
      </c>
      <c r="AL111" s="456"/>
      <c r="AM111" s="456"/>
      <c r="AN111" s="456"/>
      <c r="AO111" s="512"/>
      <c r="AP111" s="552" t="s">
        <v>203</v>
      </c>
      <c r="AQ111" s="560"/>
      <c r="AR111" s="560"/>
      <c r="AS111" s="560"/>
      <c r="AT111" s="570"/>
      <c r="AU111" s="582"/>
      <c r="AV111" s="594"/>
      <c r="AW111" s="594"/>
      <c r="AX111" s="594"/>
      <c r="AY111" s="594"/>
      <c r="AZ111" s="621" t="s">
        <v>476</v>
      </c>
      <c r="BA111" s="429"/>
      <c r="BB111" s="429"/>
      <c r="BC111" s="429"/>
      <c r="BD111" s="429"/>
      <c r="BE111" s="429"/>
      <c r="BF111" s="429"/>
      <c r="BG111" s="429"/>
      <c r="BH111" s="429"/>
      <c r="BI111" s="429"/>
      <c r="BJ111" s="429"/>
      <c r="BK111" s="429"/>
      <c r="BL111" s="429"/>
      <c r="BM111" s="429"/>
      <c r="BN111" s="429"/>
      <c r="BO111" s="429"/>
      <c r="BP111" s="482"/>
      <c r="BQ111" s="653">
        <v>83128</v>
      </c>
      <c r="BR111" s="661"/>
      <c r="BS111" s="661"/>
      <c r="BT111" s="661"/>
      <c r="BU111" s="661"/>
      <c r="BV111" s="661">
        <v>71153</v>
      </c>
      <c r="BW111" s="661"/>
      <c r="BX111" s="661"/>
      <c r="BY111" s="661"/>
      <c r="BZ111" s="661"/>
      <c r="CA111" s="661">
        <v>61878</v>
      </c>
      <c r="CB111" s="661"/>
      <c r="CC111" s="661"/>
      <c r="CD111" s="661"/>
      <c r="CE111" s="661"/>
      <c r="CF111" s="679">
        <v>0.8</v>
      </c>
      <c r="CG111" s="683"/>
      <c r="CH111" s="683"/>
      <c r="CI111" s="683"/>
      <c r="CJ111" s="683"/>
      <c r="CK111" s="695"/>
      <c r="CL111" s="419"/>
      <c r="CM111" s="432" t="s">
        <v>136</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203</v>
      </c>
      <c r="DH111" s="661"/>
      <c r="DI111" s="661"/>
      <c r="DJ111" s="661"/>
      <c r="DK111" s="661"/>
      <c r="DL111" s="661" t="s">
        <v>203</v>
      </c>
      <c r="DM111" s="661"/>
      <c r="DN111" s="661"/>
      <c r="DO111" s="661"/>
      <c r="DP111" s="661"/>
      <c r="DQ111" s="661" t="s">
        <v>203</v>
      </c>
      <c r="DR111" s="661"/>
      <c r="DS111" s="661"/>
      <c r="DT111" s="661"/>
      <c r="DU111" s="661"/>
      <c r="DV111" s="736" t="s">
        <v>203</v>
      </c>
      <c r="DW111" s="736"/>
      <c r="DX111" s="736"/>
      <c r="DY111" s="736"/>
      <c r="DZ111" s="745"/>
    </row>
    <row r="112" spans="1:131" s="369" customFormat="1" ht="26.25" customHeight="1">
      <c r="A112" s="391" t="s">
        <v>156</v>
      </c>
      <c r="B112" s="415"/>
      <c r="C112" s="429" t="s">
        <v>479</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203</v>
      </c>
      <c r="AB112" s="456"/>
      <c r="AC112" s="456"/>
      <c r="AD112" s="456"/>
      <c r="AE112" s="512"/>
      <c r="AF112" s="528" t="s">
        <v>203</v>
      </c>
      <c r="AG112" s="456"/>
      <c r="AH112" s="456"/>
      <c r="AI112" s="456"/>
      <c r="AJ112" s="512"/>
      <c r="AK112" s="528" t="s">
        <v>203</v>
      </c>
      <c r="AL112" s="456"/>
      <c r="AM112" s="456"/>
      <c r="AN112" s="456"/>
      <c r="AO112" s="512"/>
      <c r="AP112" s="552" t="s">
        <v>203</v>
      </c>
      <c r="AQ112" s="560"/>
      <c r="AR112" s="560"/>
      <c r="AS112" s="560"/>
      <c r="AT112" s="570"/>
      <c r="AU112" s="582"/>
      <c r="AV112" s="594"/>
      <c r="AW112" s="594"/>
      <c r="AX112" s="594"/>
      <c r="AY112" s="594"/>
      <c r="AZ112" s="621" t="s">
        <v>273</v>
      </c>
      <c r="BA112" s="429"/>
      <c r="BB112" s="429"/>
      <c r="BC112" s="429"/>
      <c r="BD112" s="429"/>
      <c r="BE112" s="429"/>
      <c r="BF112" s="429"/>
      <c r="BG112" s="429"/>
      <c r="BH112" s="429"/>
      <c r="BI112" s="429"/>
      <c r="BJ112" s="429"/>
      <c r="BK112" s="429"/>
      <c r="BL112" s="429"/>
      <c r="BM112" s="429"/>
      <c r="BN112" s="429"/>
      <c r="BO112" s="429"/>
      <c r="BP112" s="482"/>
      <c r="BQ112" s="653">
        <v>6286161</v>
      </c>
      <c r="BR112" s="661"/>
      <c r="BS112" s="661"/>
      <c r="BT112" s="661"/>
      <c r="BU112" s="661"/>
      <c r="BV112" s="661">
        <v>6002433</v>
      </c>
      <c r="BW112" s="661"/>
      <c r="BX112" s="661"/>
      <c r="BY112" s="661"/>
      <c r="BZ112" s="661"/>
      <c r="CA112" s="661">
        <v>5849543</v>
      </c>
      <c r="CB112" s="661"/>
      <c r="CC112" s="661"/>
      <c r="CD112" s="661"/>
      <c r="CE112" s="661"/>
      <c r="CF112" s="679">
        <v>75.599999999999994</v>
      </c>
      <c r="CG112" s="683"/>
      <c r="CH112" s="683"/>
      <c r="CI112" s="683"/>
      <c r="CJ112" s="683"/>
      <c r="CK112" s="695"/>
      <c r="CL112" s="419"/>
      <c r="CM112" s="432" t="s">
        <v>396</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203</v>
      </c>
      <c r="DH112" s="661"/>
      <c r="DI112" s="661"/>
      <c r="DJ112" s="661"/>
      <c r="DK112" s="661"/>
      <c r="DL112" s="661" t="s">
        <v>203</v>
      </c>
      <c r="DM112" s="661"/>
      <c r="DN112" s="661"/>
      <c r="DO112" s="661"/>
      <c r="DP112" s="661"/>
      <c r="DQ112" s="661" t="s">
        <v>203</v>
      </c>
      <c r="DR112" s="661"/>
      <c r="DS112" s="661"/>
      <c r="DT112" s="661"/>
      <c r="DU112" s="661"/>
      <c r="DV112" s="736" t="s">
        <v>203</v>
      </c>
      <c r="DW112" s="736"/>
      <c r="DX112" s="736"/>
      <c r="DY112" s="736"/>
      <c r="DZ112" s="745"/>
    </row>
    <row r="113" spans="1:130" s="369" customFormat="1" ht="26.25" customHeight="1">
      <c r="A113" s="392"/>
      <c r="B113" s="416"/>
      <c r="C113" s="429" t="s">
        <v>480</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561196</v>
      </c>
      <c r="AB113" s="456"/>
      <c r="AC113" s="456"/>
      <c r="AD113" s="456"/>
      <c r="AE113" s="512"/>
      <c r="AF113" s="528">
        <v>552997</v>
      </c>
      <c r="AG113" s="456"/>
      <c r="AH113" s="456"/>
      <c r="AI113" s="456"/>
      <c r="AJ113" s="512"/>
      <c r="AK113" s="528">
        <v>523899</v>
      </c>
      <c r="AL113" s="456"/>
      <c r="AM113" s="456"/>
      <c r="AN113" s="456"/>
      <c r="AO113" s="512"/>
      <c r="AP113" s="552">
        <v>6.8</v>
      </c>
      <c r="AQ113" s="560"/>
      <c r="AR113" s="560"/>
      <c r="AS113" s="560"/>
      <c r="AT113" s="570"/>
      <c r="AU113" s="582"/>
      <c r="AV113" s="594"/>
      <c r="AW113" s="594"/>
      <c r="AX113" s="594"/>
      <c r="AY113" s="594"/>
      <c r="AZ113" s="621" t="s">
        <v>481</v>
      </c>
      <c r="BA113" s="429"/>
      <c r="BB113" s="429"/>
      <c r="BC113" s="429"/>
      <c r="BD113" s="429"/>
      <c r="BE113" s="429"/>
      <c r="BF113" s="429"/>
      <c r="BG113" s="429"/>
      <c r="BH113" s="429"/>
      <c r="BI113" s="429"/>
      <c r="BJ113" s="429"/>
      <c r="BK113" s="429"/>
      <c r="BL113" s="429"/>
      <c r="BM113" s="429"/>
      <c r="BN113" s="429"/>
      <c r="BO113" s="429"/>
      <c r="BP113" s="482"/>
      <c r="BQ113" s="653">
        <v>357680</v>
      </c>
      <c r="BR113" s="661"/>
      <c r="BS113" s="661"/>
      <c r="BT113" s="661"/>
      <c r="BU113" s="661"/>
      <c r="BV113" s="661">
        <v>335086</v>
      </c>
      <c r="BW113" s="661"/>
      <c r="BX113" s="661"/>
      <c r="BY113" s="661"/>
      <c r="BZ113" s="661"/>
      <c r="CA113" s="661">
        <v>307754</v>
      </c>
      <c r="CB113" s="661"/>
      <c r="CC113" s="661"/>
      <c r="CD113" s="661"/>
      <c r="CE113" s="661"/>
      <c r="CF113" s="679">
        <v>4</v>
      </c>
      <c r="CG113" s="683"/>
      <c r="CH113" s="683"/>
      <c r="CI113" s="683"/>
      <c r="CJ113" s="683"/>
      <c r="CK113" s="695"/>
      <c r="CL113" s="419"/>
      <c r="CM113" s="432" t="s">
        <v>407</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203</v>
      </c>
      <c r="DH113" s="456"/>
      <c r="DI113" s="456"/>
      <c r="DJ113" s="456"/>
      <c r="DK113" s="512"/>
      <c r="DL113" s="528" t="s">
        <v>203</v>
      </c>
      <c r="DM113" s="456"/>
      <c r="DN113" s="456"/>
      <c r="DO113" s="456"/>
      <c r="DP113" s="512"/>
      <c r="DQ113" s="528" t="s">
        <v>203</v>
      </c>
      <c r="DR113" s="456"/>
      <c r="DS113" s="456"/>
      <c r="DT113" s="456"/>
      <c r="DU113" s="512"/>
      <c r="DV113" s="552" t="s">
        <v>203</v>
      </c>
      <c r="DW113" s="560"/>
      <c r="DX113" s="560"/>
      <c r="DY113" s="560"/>
      <c r="DZ113" s="570"/>
    </row>
    <row r="114" spans="1:130" s="369" customFormat="1" ht="26.25" customHeight="1">
      <c r="A114" s="392"/>
      <c r="B114" s="416"/>
      <c r="C114" s="429" t="s">
        <v>482</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46999</v>
      </c>
      <c r="AB114" s="456"/>
      <c r="AC114" s="456"/>
      <c r="AD114" s="456"/>
      <c r="AE114" s="512"/>
      <c r="AF114" s="528">
        <v>66136</v>
      </c>
      <c r="AG114" s="456"/>
      <c r="AH114" s="456"/>
      <c r="AI114" s="456"/>
      <c r="AJ114" s="512"/>
      <c r="AK114" s="528">
        <v>58621</v>
      </c>
      <c r="AL114" s="456"/>
      <c r="AM114" s="456"/>
      <c r="AN114" s="456"/>
      <c r="AO114" s="512"/>
      <c r="AP114" s="552">
        <v>0.8</v>
      </c>
      <c r="AQ114" s="560"/>
      <c r="AR114" s="560"/>
      <c r="AS114" s="560"/>
      <c r="AT114" s="570"/>
      <c r="AU114" s="582"/>
      <c r="AV114" s="594"/>
      <c r="AW114" s="594"/>
      <c r="AX114" s="594"/>
      <c r="AY114" s="594"/>
      <c r="AZ114" s="621" t="s">
        <v>483</v>
      </c>
      <c r="BA114" s="429"/>
      <c r="BB114" s="429"/>
      <c r="BC114" s="429"/>
      <c r="BD114" s="429"/>
      <c r="BE114" s="429"/>
      <c r="BF114" s="429"/>
      <c r="BG114" s="429"/>
      <c r="BH114" s="429"/>
      <c r="BI114" s="429"/>
      <c r="BJ114" s="429"/>
      <c r="BK114" s="429"/>
      <c r="BL114" s="429"/>
      <c r="BM114" s="429"/>
      <c r="BN114" s="429"/>
      <c r="BO114" s="429"/>
      <c r="BP114" s="482"/>
      <c r="BQ114" s="653">
        <v>1392746</v>
      </c>
      <c r="BR114" s="661"/>
      <c r="BS114" s="661"/>
      <c r="BT114" s="661"/>
      <c r="BU114" s="661"/>
      <c r="BV114" s="661">
        <v>1419665</v>
      </c>
      <c r="BW114" s="661"/>
      <c r="BX114" s="661"/>
      <c r="BY114" s="661"/>
      <c r="BZ114" s="661"/>
      <c r="CA114" s="661">
        <v>1397909</v>
      </c>
      <c r="CB114" s="661"/>
      <c r="CC114" s="661"/>
      <c r="CD114" s="661"/>
      <c r="CE114" s="661"/>
      <c r="CF114" s="679">
        <v>18.100000000000001</v>
      </c>
      <c r="CG114" s="683"/>
      <c r="CH114" s="683"/>
      <c r="CI114" s="683"/>
      <c r="CJ114" s="683"/>
      <c r="CK114" s="695"/>
      <c r="CL114" s="419"/>
      <c r="CM114" s="432" t="s">
        <v>484</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203</v>
      </c>
      <c r="DH114" s="456"/>
      <c r="DI114" s="456"/>
      <c r="DJ114" s="456"/>
      <c r="DK114" s="512"/>
      <c r="DL114" s="528" t="s">
        <v>203</v>
      </c>
      <c r="DM114" s="456"/>
      <c r="DN114" s="456"/>
      <c r="DO114" s="456"/>
      <c r="DP114" s="512"/>
      <c r="DQ114" s="528" t="s">
        <v>203</v>
      </c>
      <c r="DR114" s="456"/>
      <c r="DS114" s="456"/>
      <c r="DT114" s="456"/>
      <c r="DU114" s="512"/>
      <c r="DV114" s="552" t="s">
        <v>203</v>
      </c>
      <c r="DW114" s="560"/>
      <c r="DX114" s="560"/>
      <c r="DY114" s="560"/>
      <c r="DZ114" s="570"/>
    </row>
    <row r="115" spans="1:130" s="369" customFormat="1" ht="26.25" customHeight="1">
      <c r="A115" s="392"/>
      <c r="B115" s="416"/>
      <c r="C115" s="429" t="s">
        <v>374</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v>57524</v>
      </c>
      <c r="AB115" s="456"/>
      <c r="AC115" s="456"/>
      <c r="AD115" s="456"/>
      <c r="AE115" s="512"/>
      <c r="AF115" s="528">
        <v>12145</v>
      </c>
      <c r="AG115" s="456"/>
      <c r="AH115" s="456"/>
      <c r="AI115" s="456"/>
      <c r="AJ115" s="512"/>
      <c r="AK115" s="528">
        <v>9390</v>
      </c>
      <c r="AL115" s="456"/>
      <c r="AM115" s="456"/>
      <c r="AN115" s="456"/>
      <c r="AO115" s="512"/>
      <c r="AP115" s="552">
        <v>0.1</v>
      </c>
      <c r="AQ115" s="560"/>
      <c r="AR115" s="560"/>
      <c r="AS115" s="560"/>
      <c r="AT115" s="570"/>
      <c r="AU115" s="582"/>
      <c r="AV115" s="594"/>
      <c r="AW115" s="594"/>
      <c r="AX115" s="594"/>
      <c r="AY115" s="594"/>
      <c r="AZ115" s="621" t="s">
        <v>149</v>
      </c>
      <c r="BA115" s="429"/>
      <c r="BB115" s="429"/>
      <c r="BC115" s="429"/>
      <c r="BD115" s="429"/>
      <c r="BE115" s="429"/>
      <c r="BF115" s="429"/>
      <c r="BG115" s="429"/>
      <c r="BH115" s="429"/>
      <c r="BI115" s="429"/>
      <c r="BJ115" s="429"/>
      <c r="BK115" s="429"/>
      <c r="BL115" s="429"/>
      <c r="BM115" s="429"/>
      <c r="BN115" s="429"/>
      <c r="BO115" s="429"/>
      <c r="BP115" s="482"/>
      <c r="BQ115" s="653" t="s">
        <v>203</v>
      </c>
      <c r="BR115" s="661"/>
      <c r="BS115" s="661"/>
      <c r="BT115" s="661"/>
      <c r="BU115" s="661"/>
      <c r="BV115" s="661" t="s">
        <v>203</v>
      </c>
      <c r="BW115" s="661"/>
      <c r="BX115" s="661"/>
      <c r="BY115" s="661"/>
      <c r="BZ115" s="661"/>
      <c r="CA115" s="661" t="s">
        <v>203</v>
      </c>
      <c r="CB115" s="661"/>
      <c r="CC115" s="661"/>
      <c r="CD115" s="661"/>
      <c r="CE115" s="661"/>
      <c r="CF115" s="679" t="s">
        <v>203</v>
      </c>
      <c r="CG115" s="683"/>
      <c r="CH115" s="683"/>
      <c r="CI115" s="683"/>
      <c r="CJ115" s="683"/>
      <c r="CK115" s="695"/>
      <c r="CL115" s="419"/>
      <c r="CM115" s="621" t="s">
        <v>32</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203</v>
      </c>
      <c r="DH115" s="456"/>
      <c r="DI115" s="456"/>
      <c r="DJ115" s="456"/>
      <c r="DK115" s="512"/>
      <c r="DL115" s="528" t="s">
        <v>203</v>
      </c>
      <c r="DM115" s="456"/>
      <c r="DN115" s="456"/>
      <c r="DO115" s="456"/>
      <c r="DP115" s="512"/>
      <c r="DQ115" s="528" t="s">
        <v>203</v>
      </c>
      <c r="DR115" s="456"/>
      <c r="DS115" s="456"/>
      <c r="DT115" s="456"/>
      <c r="DU115" s="512"/>
      <c r="DV115" s="552" t="s">
        <v>203</v>
      </c>
      <c r="DW115" s="560"/>
      <c r="DX115" s="560"/>
      <c r="DY115" s="560"/>
      <c r="DZ115" s="570"/>
    </row>
    <row r="116" spans="1:130" s="369" customFormat="1" ht="26.25" customHeight="1">
      <c r="A116" s="393"/>
      <c r="B116" s="417"/>
      <c r="C116" s="430" t="s">
        <v>1</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t="s">
        <v>203</v>
      </c>
      <c r="AB116" s="456"/>
      <c r="AC116" s="456"/>
      <c r="AD116" s="456"/>
      <c r="AE116" s="512"/>
      <c r="AF116" s="528" t="s">
        <v>203</v>
      </c>
      <c r="AG116" s="456"/>
      <c r="AH116" s="456"/>
      <c r="AI116" s="456"/>
      <c r="AJ116" s="512"/>
      <c r="AK116" s="528" t="s">
        <v>203</v>
      </c>
      <c r="AL116" s="456"/>
      <c r="AM116" s="456"/>
      <c r="AN116" s="456"/>
      <c r="AO116" s="512"/>
      <c r="AP116" s="552" t="s">
        <v>203</v>
      </c>
      <c r="AQ116" s="560"/>
      <c r="AR116" s="560"/>
      <c r="AS116" s="560"/>
      <c r="AT116" s="570"/>
      <c r="AU116" s="582"/>
      <c r="AV116" s="594"/>
      <c r="AW116" s="594"/>
      <c r="AX116" s="594"/>
      <c r="AY116" s="594"/>
      <c r="AZ116" s="433" t="s">
        <v>228</v>
      </c>
      <c r="BA116" s="437"/>
      <c r="BB116" s="437"/>
      <c r="BC116" s="437"/>
      <c r="BD116" s="437"/>
      <c r="BE116" s="437"/>
      <c r="BF116" s="437"/>
      <c r="BG116" s="437"/>
      <c r="BH116" s="437"/>
      <c r="BI116" s="437"/>
      <c r="BJ116" s="437"/>
      <c r="BK116" s="437"/>
      <c r="BL116" s="437"/>
      <c r="BM116" s="437"/>
      <c r="BN116" s="437"/>
      <c r="BO116" s="437"/>
      <c r="BP116" s="486"/>
      <c r="BQ116" s="653" t="s">
        <v>203</v>
      </c>
      <c r="BR116" s="661"/>
      <c r="BS116" s="661"/>
      <c r="BT116" s="661"/>
      <c r="BU116" s="661"/>
      <c r="BV116" s="661" t="s">
        <v>203</v>
      </c>
      <c r="BW116" s="661"/>
      <c r="BX116" s="661"/>
      <c r="BY116" s="661"/>
      <c r="BZ116" s="661"/>
      <c r="CA116" s="661" t="s">
        <v>203</v>
      </c>
      <c r="CB116" s="661"/>
      <c r="CC116" s="661"/>
      <c r="CD116" s="661"/>
      <c r="CE116" s="661"/>
      <c r="CF116" s="679" t="s">
        <v>203</v>
      </c>
      <c r="CG116" s="683"/>
      <c r="CH116" s="683"/>
      <c r="CI116" s="683"/>
      <c r="CJ116" s="683"/>
      <c r="CK116" s="695"/>
      <c r="CL116" s="419"/>
      <c r="CM116" s="432" t="s">
        <v>485</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v>76000</v>
      </c>
      <c r="DH116" s="456"/>
      <c r="DI116" s="456"/>
      <c r="DJ116" s="456"/>
      <c r="DK116" s="512"/>
      <c r="DL116" s="528">
        <v>64500</v>
      </c>
      <c r="DM116" s="456"/>
      <c r="DN116" s="456"/>
      <c r="DO116" s="456"/>
      <c r="DP116" s="512"/>
      <c r="DQ116" s="528">
        <v>55700</v>
      </c>
      <c r="DR116" s="456"/>
      <c r="DS116" s="456"/>
      <c r="DT116" s="456"/>
      <c r="DU116" s="512"/>
      <c r="DV116" s="552">
        <v>0.7</v>
      </c>
      <c r="DW116" s="560"/>
      <c r="DX116" s="560"/>
      <c r="DY116" s="560"/>
      <c r="DZ116" s="570"/>
    </row>
    <row r="117" spans="1:130" s="369" customFormat="1" ht="26.25" customHeight="1">
      <c r="A117" s="388" t="s">
        <v>278</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324</v>
      </c>
      <c r="Z117" s="479"/>
      <c r="AA117" s="496">
        <v>2133877</v>
      </c>
      <c r="AB117" s="501"/>
      <c r="AC117" s="501"/>
      <c r="AD117" s="501"/>
      <c r="AE117" s="513"/>
      <c r="AF117" s="529">
        <v>2344316</v>
      </c>
      <c r="AG117" s="501"/>
      <c r="AH117" s="501"/>
      <c r="AI117" s="501"/>
      <c r="AJ117" s="513"/>
      <c r="AK117" s="529">
        <v>2352177</v>
      </c>
      <c r="AL117" s="501"/>
      <c r="AM117" s="501"/>
      <c r="AN117" s="501"/>
      <c r="AO117" s="513"/>
      <c r="AP117" s="553"/>
      <c r="AQ117" s="561"/>
      <c r="AR117" s="561"/>
      <c r="AS117" s="561"/>
      <c r="AT117" s="571"/>
      <c r="AU117" s="582"/>
      <c r="AV117" s="594"/>
      <c r="AW117" s="594"/>
      <c r="AX117" s="594"/>
      <c r="AY117" s="594"/>
      <c r="AZ117" s="433" t="s">
        <v>486</v>
      </c>
      <c r="BA117" s="437"/>
      <c r="BB117" s="437"/>
      <c r="BC117" s="437"/>
      <c r="BD117" s="437"/>
      <c r="BE117" s="437"/>
      <c r="BF117" s="437"/>
      <c r="BG117" s="437"/>
      <c r="BH117" s="437"/>
      <c r="BI117" s="437"/>
      <c r="BJ117" s="437"/>
      <c r="BK117" s="437"/>
      <c r="BL117" s="437"/>
      <c r="BM117" s="437"/>
      <c r="BN117" s="437"/>
      <c r="BO117" s="437"/>
      <c r="BP117" s="486"/>
      <c r="BQ117" s="653" t="s">
        <v>203</v>
      </c>
      <c r="BR117" s="661"/>
      <c r="BS117" s="661"/>
      <c r="BT117" s="661"/>
      <c r="BU117" s="661"/>
      <c r="BV117" s="661" t="s">
        <v>203</v>
      </c>
      <c r="BW117" s="661"/>
      <c r="BX117" s="661"/>
      <c r="BY117" s="661"/>
      <c r="BZ117" s="661"/>
      <c r="CA117" s="661" t="s">
        <v>203</v>
      </c>
      <c r="CB117" s="661"/>
      <c r="CC117" s="661"/>
      <c r="CD117" s="661"/>
      <c r="CE117" s="661"/>
      <c r="CF117" s="679" t="s">
        <v>203</v>
      </c>
      <c r="CG117" s="683"/>
      <c r="CH117" s="683"/>
      <c r="CI117" s="683"/>
      <c r="CJ117" s="683"/>
      <c r="CK117" s="695"/>
      <c r="CL117" s="419"/>
      <c r="CM117" s="432" t="s">
        <v>338</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203</v>
      </c>
      <c r="DH117" s="456"/>
      <c r="DI117" s="456"/>
      <c r="DJ117" s="456"/>
      <c r="DK117" s="512"/>
      <c r="DL117" s="528" t="s">
        <v>203</v>
      </c>
      <c r="DM117" s="456"/>
      <c r="DN117" s="456"/>
      <c r="DO117" s="456"/>
      <c r="DP117" s="512"/>
      <c r="DQ117" s="528" t="s">
        <v>203</v>
      </c>
      <c r="DR117" s="456"/>
      <c r="DS117" s="456"/>
      <c r="DT117" s="456"/>
      <c r="DU117" s="512"/>
      <c r="DV117" s="552" t="s">
        <v>203</v>
      </c>
      <c r="DW117" s="560"/>
      <c r="DX117" s="560"/>
      <c r="DY117" s="560"/>
      <c r="DZ117" s="570"/>
    </row>
    <row r="118" spans="1:130" s="369" customFormat="1" ht="26.25" customHeight="1">
      <c r="A118" s="388" t="s">
        <v>95</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471</v>
      </c>
      <c r="AB118" s="412"/>
      <c r="AC118" s="412"/>
      <c r="AD118" s="412"/>
      <c r="AE118" s="479"/>
      <c r="AF118" s="493" t="s">
        <v>260</v>
      </c>
      <c r="AG118" s="412"/>
      <c r="AH118" s="412"/>
      <c r="AI118" s="412"/>
      <c r="AJ118" s="479"/>
      <c r="AK118" s="493" t="s">
        <v>391</v>
      </c>
      <c r="AL118" s="412"/>
      <c r="AM118" s="412"/>
      <c r="AN118" s="412"/>
      <c r="AO118" s="479"/>
      <c r="AP118" s="493" t="s">
        <v>472</v>
      </c>
      <c r="AQ118" s="412"/>
      <c r="AR118" s="412"/>
      <c r="AS118" s="412"/>
      <c r="AT118" s="568"/>
      <c r="AU118" s="582"/>
      <c r="AV118" s="594"/>
      <c r="AW118" s="594"/>
      <c r="AX118" s="594"/>
      <c r="AY118" s="594"/>
      <c r="AZ118" s="622" t="s">
        <v>487</v>
      </c>
      <c r="BA118" s="430"/>
      <c r="BB118" s="430"/>
      <c r="BC118" s="430"/>
      <c r="BD118" s="430"/>
      <c r="BE118" s="430"/>
      <c r="BF118" s="430"/>
      <c r="BG118" s="430"/>
      <c r="BH118" s="430"/>
      <c r="BI118" s="430"/>
      <c r="BJ118" s="430"/>
      <c r="BK118" s="430"/>
      <c r="BL118" s="430"/>
      <c r="BM118" s="430"/>
      <c r="BN118" s="430"/>
      <c r="BO118" s="430"/>
      <c r="BP118" s="483"/>
      <c r="BQ118" s="654" t="s">
        <v>203</v>
      </c>
      <c r="BR118" s="662"/>
      <c r="BS118" s="662"/>
      <c r="BT118" s="662"/>
      <c r="BU118" s="662"/>
      <c r="BV118" s="662" t="s">
        <v>203</v>
      </c>
      <c r="BW118" s="662"/>
      <c r="BX118" s="662"/>
      <c r="BY118" s="662"/>
      <c r="BZ118" s="662"/>
      <c r="CA118" s="662" t="s">
        <v>203</v>
      </c>
      <c r="CB118" s="662"/>
      <c r="CC118" s="662"/>
      <c r="CD118" s="662"/>
      <c r="CE118" s="662"/>
      <c r="CF118" s="679" t="s">
        <v>203</v>
      </c>
      <c r="CG118" s="683"/>
      <c r="CH118" s="683"/>
      <c r="CI118" s="683"/>
      <c r="CJ118" s="683"/>
      <c r="CK118" s="695"/>
      <c r="CL118" s="419"/>
      <c r="CM118" s="432" t="s">
        <v>488</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203</v>
      </c>
      <c r="DH118" s="456"/>
      <c r="DI118" s="456"/>
      <c r="DJ118" s="456"/>
      <c r="DK118" s="512"/>
      <c r="DL118" s="528" t="s">
        <v>203</v>
      </c>
      <c r="DM118" s="456"/>
      <c r="DN118" s="456"/>
      <c r="DO118" s="456"/>
      <c r="DP118" s="512"/>
      <c r="DQ118" s="528" t="s">
        <v>203</v>
      </c>
      <c r="DR118" s="456"/>
      <c r="DS118" s="456"/>
      <c r="DT118" s="456"/>
      <c r="DU118" s="512"/>
      <c r="DV118" s="552" t="s">
        <v>203</v>
      </c>
      <c r="DW118" s="560"/>
      <c r="DX118" s="560"/>
      <c r="DY118" s="560"/>
      <c r="DZ118" s="570"/>
    </row>
    <row r="119" spans="1:130" s="369" customFormat="1" ht="26.25" customHeight="1">
      <c r="A119" s="394" t="s">
        <v>386</v>
      </c>
      <c r="B119" s="418"/>
      <c r="C119" s="431" t="s">
        <v>475</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203</v>
      </c>
      <c r="AB119" s="500"/>
      <c r="AC119" s="500"/>
      <c r="AD119" s="500"/>
      <c r="AE119" s="511"/>
      <c r="AF119" s="527" t="s">
        <v>203</v>
      </c>
      <c r="AG119" s="500"/>
      <c r="AH119" s="500"/>
      <c r="AI119" s="500"/>
      <c r="AJ119" s="511"/>
      <c r="AK119" s="527" t="s">
        <v>203</v>
      </c>
      <c r="AL119" s="500"/>
      <c r="AM119" s="500"/>
      <c r="AN119" s="500"/>
      <c r="AO119" s="511"/>
      <c r="AP119" s="551" t="s">
        <v>203</v>
      </c>
      <c r="AQ119" s="559"/>
      <c r="AR119" s="559"/>
      <c r="AS119" s="559"/>
      <c r="AT119" s="569"/>
      <c r="AU119" s="583"/>
      <c r="AV119" s="595"/>
      <c r="AW119" s="595"/>
      <c r="AX119" s="595"/>
      <c r="AY119" s="595"/>
      <c r="AZ119" s="623" t="s">
        <v>278</v>
      </c>
      <c r="BA119" s="623"/>
      <c r="BB119" s="623"/>
      <c r="BC119" s="623"/>
      <c r="BD119" s="623"/>
      <c r="BE119" s="623"/>
      <c r="BF119" s="623"/>
      <c r="BG119" s="623"/>
      <c r="BH119" s="623"/>
      <c r="BI119" s="623"/>
      <c r="BJ119" s="623"/>
      <c r="BK119" s="623"/>
      <c r="BL119" s="623"/>
      <c r="BM119" s="623"/>
      <c r="BN119" s="623"/>
      <c r="BO119" s="478" t="s">
        <v>171</v>
      </c>
      <c r="BP119" s="648"/>
      <c r="BQ119" s="654">
        <v>27560727</v>
      </c>
      <c r="BR119" s="662"/>
      <c r="BS119" s="662"/>
      <c r="BT119" s="662"/>
      <c r="BU119" s="662"/>
      <c r="BV119" s="662">
        <v>27707161</v>
      </c>
      <c r="BW119" s="662"/>
      <c r="BX119" s="662"/>
      <c r="BY119" s="662"/>
      <c r="BZ119" s="662"/>
      <c r="CA119" s="662">
        <v>27012622</v>
      </c>
      <c r="CB119" s="662"/>
      <c r="CC119" s="662"/>
      <c r="CD119" s="662"/>
      <c r="CE119" s="662"/>
      <c r="CF119" s="557"/>
      <c r="CG119" s="565"/>
      <c r="CH119" s="565"/>
      <c r="CI119" s="565"/>
      <c r="CJ119" s="691"/>
      <c r="CK119" s="696"/>
      <c r="CL119" s="420"/>
      <c r="CM119" s="434" t="s">
        <v>489</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v>7128</v>
      </c>
      <c r="DH119" s="502"/>
      <c r="DI119" s="502"/>
      <c r="DJ119" s="502"/>
      <c r="DK119" s="514"/>
      <c r="DL119" s="530">
        <v>6653</v>
      </c>
      <c r="DM119" s="502"/>
      <c r="DN119" s="502"/>
      <c r="DO119" s="502"/>
      <c r="DP119" s="514"/>
      <c r="DQ119" s="530">
        <v>6178</v>
      </c>
      <c r="DR119" s="502"/>
      <c r="DS119" s="502"/>
      <c r="DT119" s="502"/>
      <c r="DU119" s="514"/>
      <c r="DV119" s="737">
        <v>0.1</v>
      </c>
      <c r="DW119" s="739"/>
      <c r="DX119" s="739"/>
      <c r="DY119" s="739"/>
      <c r="DZ119" s="746"/>
    </row>
    <row r="120" spans="1:130" s="369" customFormat="1" ht="26.25" customHeight="1">
      <c r="A120" s="395"/>
      <c r="B120" s="419"/>
      <c r="C120" s="432" t="s">
        <v>136</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203</v>
      </c>
      <c r="AB120" s="456"/>
      <c r="AC120" s="456"/>
      <c r="AD120" s="456"/>
      <c r="AE120" s="512"/>
      <c r="AF120" s="528" t="s">
        <v>203</v>
      </c>
      <c r="AG120" s="456"/>
      <c r="AH120" s="456"/>
      <c r="AI120" s="456"/>
      <c r="AJ120" s="512"/>
      <c r="AK120" s="528" t="s">
        <v>203</v>
      </c>
      <c r="AL120" s="456"/>
      <c r="AM120" s="456"/>
      <c r="AN120" s="456"/>
      <c r="AO120" s="512"/>
      <c r="AP120" s="552" t="s">
        <v>203</v>
      </c>
      <c r="AQ120" s="560"/>
      <c r="AR120" s="560"/>
      <c r="AS120" s="560"/>
      <c r="AT120" s="570"/>
      <c r="AU120" s="584" t="s">
        <v>477</v>
      </c>
      <c r="AV120" s="596"/>
      <c r="AW120" s="596"/>
      <c r="AX120" s="596"/>
      <c r="AY120" s="608"/>
      <c r="AZ120" s="620" t="s">
        <v>216</v>
      </c>
      <c r="BA120" s="413"/>
      <c r="BB120" s="413"/>
      <c r="BC120" s="413"/>
      <c r="BD120" s="413"/>
      <c r="BE120" s="413"/>
      <c r="BF120" s="413"/>
      <c r="BG120" s="413"/>
      <c r="BH120" s="413"/>
      <c r="BI120" s="413"/>
      <c r="BJ120" s="413"/>
      <c r="BK120" s="413"/>
      <c r="BL120" s="413"/>
      <c r="BM120" s="413"/>
      <c r="BN120" s="413"/>
      <c r="BO120" s="413"/>
      <c r="BP120" s="480"/>
      <c r="BQ120" s="652">
        <v>2775613</v>
      </c>
      <c r="BR120" s="660"/>
      <c r="BS120" s="660"/>
      <c r="BT120" s="660"/>
      <c r="BU120" s="660"/>
      <c r="BV120" s="660">
        <v>2562454</v>
      </c>
      <c r="BW120" s="660"/>
      <c r="BX120" s="660"/>
      <c r="BY120" s="660"/>
      <c r="BZ120" s="660"/>
      <c r="CA120" s="660">
        <v>2574707</v>
      </c>
      <c r="CB120" s="660"/>
      <c r="CC120" s="660"/>
      <c r="CD120" s="660"/>
      <c r="CE120" s="660"/>
      <c r="CF120" s="678">
        <v>33.299999999999997</v>
      </c>
      <c r="CG120" s="682"/>
      <c r="CH120" s="682"/>
      <c r="CI120" s="682"/>
      <c r="CJ120" s="682"/>
      <c r="CK120" s="697" t="s">
        <v>274</v>
      </c>
      <c r="CL120" s="707"/>
      <c r="CM120" s="707"/>
      <c r="CN120" s="707"/>
      <c r="CO120" s="710"/>
      <c r="CP120" s="714" t="s">
        <v>305</v>
      </c>
      <c r="CQ120" s="717"/>
      <c r="CR120" s="717"/>
      <c r="CS120" s="717"/>
      <c r="CT120" s="717"/>
      <c r="CU120" s="717"/>
      <c r="CV120" s="717"/>
      <c r="CW120" s="717"/>
      <c r="CX120" s="717"/>
      <c r="CY120" s="717"/>
      <c r="CZ120" s="717"/>
      <c r="DA120" s="717"/>
      <c r="DB120" s="717"/>
      <c r="DC120" s="717"/>
      <c r="DD120" s="717"/>
      <c r="DE120" s="717"/>
      <c r="DF120" s="720"/>
      <c r="DG120" s="652">
        <v>5167795</v>
      </c>
      <c r="DH120" s="660"/>
      <c r="DI120" s="660"/>
      <c r="DJ120" s="660"/>
      <c r="DK120" s="660"/>
      <c r="DL120" s="660">
        <v>4963657</v>
      </c>
      <c r="DM120" s="660"/>
      <c r="DN120" s="660"/>
      <c r="DO120" s="660"/>
      <c r="DP120" s="660"/>
      <c r="DQ120" s="660">
        <v>4884616</v>
      </c>
      <c r="DR120" s="660"/>
      <c r="DS120" s="660"/>
      <c r="DT120" s="660"/>
      <c r="DU120" s="660"/>
      <c r="DV120" s="735">
        <v>63.2</v>
      </c>
      <c r="DW120" s="735"/>
      <c r="DX120" s="735"/>
      <c r="DY120" s="735"/>
      <c r="DZ120" s="744"/>
    </row>
    <row r="121" spans="1:130" s="369" customFormat="1" ht="26.25" customHeight="1">
      <c r="A121" s="395"/>
      <c r="B121" s="419"/>
      <c r="C121" s="433" t="s">
        <v>135</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203</v>
      </c>
      <c r="AB121" s="456"/>
      <c r="AC121" s="456"/>
      <c r="AD121" s="456"/>
      <c r="AE121" s="512"/>
      <c r="AF121" s="528" t="s">
        <v>203</v>
      </c>
      <c r="AG121" s="456"/>
      <c r="AH121" s="456"/>
      <c r="AI121" s="456"/>
      <c r="AJ121" s="512"/>
      <c r="AK121" s="528" t="s">
        <v>203</v>
      </c>
      <c r="AL121" s="456"/>
      <c r="AM121" s="456"/>
      <c r="AN121" s="456"/>
      <c r="AO121" s="512"/>
      <c r="AP121" s="552" t="s">
        <v>203</v>
      </c>
      <c r="AQ121" s="560"/>
      <c r="AR121" s="560"/>
      <c r="AS121" s="560"/>
      <c r="AT121" s="570"/>
      <c r="AU121" s="585"/>
      <c r="AV121" s="597"/>
      <c r="AW121" s="597"/>
      <c r="AX121" s="597"/>
      <c r="AY121" s="609"/>
      <c r="AZ121" s="621" t="s">
        <v>490</v>
      </c>
      <c r="BA121" s="429"/>
      <c r="BB121" s="429"/>
      <c r="BC121" s="429"/>
      <c r="BD121" s="429"/>
      <c r="BE121" s="429"/>
      <c r="BF121" s="429"/>
      <c r="BG121" s="429"/>
      <c r="BH121" s="429"/>
      <c r="BI121" s="429"/>
      <c r="BJ121" s="429"/>
      <c r="BK121" s="429"/>
      <c r="BL121" s="429"/>
      <c r="BM121" s="429"/>
      <c r="BN121" s="429"/>
      <c r="BO121" s="429"/>
      <c r="BP121" s="482"/>
      <c r="BQ121" s="653">
        <v>59794</v>
      </c>
      <c r="BR121" s="661"/>
      <c r="BS121" s="661"/>
      <c r="BT121" s="661"/>
      <c r="BU121" s="661"/>
      <c r="BV121" s="661">
        <v>93741</v>
      </c>
      <c r="BW121" s="661"/>
      <c r="BX121" s="661"/>
      <c r="BY121" s="661"/>
      <c r="BZ121" s="661"/>
      <c r="CA121" s="661">
        <v>77838</v>
      </c>
      <c r="CB121" s="661"/>
      <c r="CC121" s="661"/>
      <c r="CD121" s="661"/>
      <c r="CE121" s="661"/>
      <c r="CF121" s="679">
        <v>1</v>
      </c>
      <c r="CG121" s="683"/>
      <c r="CH121" s="683"/>
      <c r="CI121" s="683"/>
      <c r="CJ121" s="683"/>
      <c r="CK121" s="698"/>
      <c r="CL121" s="708"/>
      <c r="CM121" s="708"/>
      <c r="CN121" s="708"/>
      <c r="CO121" s="711"/>
      <c r="CP121" s="715" t="s">
        <v>463</v>
      </c>
      <c r="CQ121" s="409"/>
      <c r="CR121" s="409"/>
      <c r="CS121" s="409"/>
      <c r="CT121" s="409"/>
      <c r="CU121" s="409"/>
      <c r="CV121" s="409"/>
      <c r="CW121" s="409"/>
      <c r="CX121" s="409"/>
      <c r="CY121" s="409"/>
      <c r="CZ121" s="409"/>
      <c r="DA121" s="409"/>
      <c r="DB121" s="409"/>
      <c r="DC121" s="409"/>
      <c r="DD121" s="409"/>
      <c r="DE121" s="409"/>
      <c r="DF121" s="721"/>
      <c r="DG121" s="653">
        <v>852603</v>
      </c>
      <c r="DH121" s="661"/>
      <c r="DI121" s="661"/>
      <c r="DJ121" s="661"/>
      <c r="DK121" s="661"/>
      <c r="DL121" s="661">
        <v>802736</v>
      </c>
      <c r="DM121" s="661"/>
      <c r="DN121" s="661"/>
      <c r="DO121" s="661"/>
      <c r="DP121" s="661"/>
      <c r="DQ121" s="661">
        <v>755824</v>
      </c>
      <c r="DR121" s="661"/>
      <c r="DS121" s="661"/>
      <c r="DT121" s="661"/>
      <c r="DU121" s="661"/>
      <c r="DV121" s="736">
        <v>9.8000000000000007</v>
      </c>
      <c r="DW121" s="736"/>
      <c r="DX121" s="736"/>
      <c r="DY121" s="736"/>
      <c r="DZ121" s="745"/>
    </row>
    <row r="122" spans="1:130" s="369" customFormat="1" ht="26.25" customHeight="1">
      <c r="A122" s="395"/>
      <c r="B122" s="419"/>
      <c r="C122" s="432" t="s">
        <v>484</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203</v>
      </c>
      <c r="AB122" s="456"/>
      <c r="AC122" s="456"/>
      <c r="AD122" s="456"/>
      <c r="AE122" s="512"/>
      <c r="AF122" s="528" t="s">
        <v>203</v>
      </c>
      <c r="AG122" s="456"/>
      <c r="AH122" s="456"/>
      <c r="AI122" s="456"/>
      <c r="AJ122" s="512"/>
      <c r="AK122" s="528" t="s">
        <v>203</v>
      </c>
      <c r="AL122" s="456"/>
      <c r="AM122" s="456"/>
      <c r="AN122" s="456"/>
      <c r="AO122" s="512"/>
      <c r="AP122" s="552" t="s">
        <v>203</v>
      </c>
      <c r="AQ122" s="560"/>
      <c r="AR122" s="560"/>
      <c r="AS122" s="560"/>
      <c r="AT122" s="570"/>
      <c r="AU122" s="585"/>
      <c r="AV122" s="597"/>
      <c r="AW122" s="597"/>
      <c r="AX122" s="597"/>
      <c r="AY122" s="609"/>
      <c r="AZ122" s="622" t="s">
        <v>492</v>
      </c>
      <c r="BA122" s="430"/>
      <c r="BB122" s="430"/>
      <c r="BC122" s="430"/>
      <c r="BD122" s="430"/>
      <c r="BE122" s="430"/>
      <c r="BF122" s="430"/>
      <c r="BG122" s="430"/>
      <c r="BH122" s="430"/>
      <c r="BI122" s="430"/>
      <c r="BJ122" s="430"/>
      <c r="BK122" s="430"/>
      <c r="BL122" s="430"/>
      <c r="BM122" s="430"/>
      <c r="BN122" s="430"/>
      <c r="BO122" s="430"/>
      <c r="BP122" s="483"/>
      <c r="BQ122" s="654">
        <v>20184129</v>
      </c>
      <c r="BR122" s="662"/>
      <c r="BS122" s="662"/>
      <c r="BT122" s="662"/>
      <c r="BU122" s="662"/>
      <c r="BV122" s="662">
        <v>20268473</v>
      </c>
      <c r="BW122" s="662"/>
      <c r="BX122" s="662"/>
      <c r="BY122" s="662"/>
      <c r="BZ122" s="662"/>
      <c r="CA122" s="662">
        <v>19838729</v>
      </c>
      <c r="CB122" s="662"/>
      <c r="CC122" s="662"/>
      <c r="CD122" s="662"/>
      <c r="CE122" s="662"/>
      <c r="CF122" s="680">
        <v>256.5</v>
      </c>
      <c r="CG122" s="684"/>
      <c r="CH122" s="684"/>
      <c r="CI122" s="684"/>
      <c r="CJ122" s="684"/>
      <c r="CK122" s="698"/>
      <c r="CL122" s="708"/>
      <c r="CM122" s="708"/>
      <c r="CN122" s="708"/>
      <c r="CO122" s="711"/>
      <c r="CP122" s="715" t="s">
        <v>462</v>
      </c>
      <c r="CQ122" s="409"/>
      <c r="CR122" s="409"/>
      <c r="CS122" s="409"/>
      <c r="CT122" s="409"/>
      <c r="CU122" s="409"/>
      <c r="CV122" s="409"/>
      <c r="CW122" s="409"/>
      <c r="CX122" s="409"/>
      <c r="CY122" s="409"/>
      <c r="CZ122" s="409"/>
      <c r="DA122" s="409"/>
      <c r="DB122" s="409"/>
      <c r="DC122" s="409"/>
      <c r="DD122" s="409"/>
      <c r="DE122" s="409"/>
      <c r="DF122" s="721"/>
      <c r="DG122" s="653">
        <v>227575</v>
      </c>
      <c r="DH122" s="661"/>
      <c r="DI122" s="661"/>
      <c r="DJ122" s="661"/>
      <c r="DK122" s="661"/>
      <c r="DL122" s="661">
        <v>200977</v>
      </c>
      <c r="DM122" s="661"/>
      <c r="DN122" s="661"/>
      <c r="DO122" s="661"/>
      <c r="DP122" s="661"/>
      <c r="DQ122" s="661">
        <v>174624</v>
      </c>
      <c r="DR122" s="661"/>
      <c r="DS122" s="661"/>
      <c r="DT122" s="661"/>
      <c r="DU122" s="661"/>
      <c r="DV122" s="736">
        <v>2.2999999999999998</v>
      </c>
      <c r="DW122" s="736"/>
      <c r="DX122" s="736"/>
      <c r="DY122" s="736"/>
      <c r="DZ122" s="745"/>
    </row>
    <row r="123" spans="1:130" s="369" customFormat="1" ht="26.25" customHeight="1">
      <c r="A123" s="395"/>
      <c r="B123" s="419"/>
      <c r="C123" s="432" t="s">
        <v>485</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t="s">
        <v>203</v>
      </c>
      <c r="AB123" s="456"/>
      <c r="AC123" s="456"/>
      <c r="AD123" s="456"/>
      <c r="AE123" s="512"/>
      <c r="AF123" s="528" t="s">
        <v>203</v>
      </c>
      <c r="AG123" s="456"/>
      <c r="AH123" s="456"/>
      <c r="AI123" s="456"/>
      <c r="AJ123" s="512"/>
      <c r="AK123" s="528" t="s">
        <v>203</v>
      </c>
      <c r="AL123" s="456"/>
      <c r="AM123" s="456"/>
      <c r="AN123" s="456"/>
      <c r="AO123" s="512"/>
      <c r="AP123" s="552" t="s">
        <v>203</v>
      </c>
      <c r="AQ123" s="560"/>
      <c r="AR123" s="560"/>
      <c r="AS123" s="560"/>
      <c r="AT123" s="570"/>
      <c r="AU123" s="586"/>
      <c r="AV123" s="598"/>
      <c r="AW123" s="598"/>
      <c r="AX123" s="598"/>
      <c r="AY123" s="598"/>
      <c r="AZ123" s="623" t="s">
        <v>278</v>
      </c>
      <c r="BA123" s="623"/>
      <c r="BB123" s="623"/>
      <c r="BC123" s="623"/>
      <c r="BD123" s="623"/>
      <c r="BE123" s="623"/>
      <c r="BF123" s="623"/>
      <c r="BG123" s="623"/>
      <c r="BH123" s="623"/>
      <c r="BI123" s="623"/>
      <c r="BJ123" s="623"/>
      <c r="BK123" s="623"/>
      <c r="BL123" s="623"/>
      <c r="BM123" s="623"/>
      <c r="BN123" s="623"/>
      <c r="BO123" s="478" t="s">
        <v>493</v>
      </c>
      <c r="BP123" s="648"/>
      <c r="BQ123" s="655">
        <v>23019536</v>
      </c>
      <c r="BR123" s="663"/>
      <c r="BS123" s="663"/>
      <c r="BT123" s="663"/>
      <c r="BU123" s="663"/>
      <c r="BV123" s="663">
        <v>22924668</v>
      </c>
      <c r="BW123" s="663"/>
      <c r="BX123" s="663"/>
      <c r="BY123" s="663"/>
      <c r="BZ123" s="663"/>
      <c r="CA123" s="663">
        <v>22491274</v>
      </c>
      <c r="CB123" s="663"/>
      <c r="CC123" s="663"/>
      <c r="CD123" s="663"/>
      <c r="CE123" s="663"/>
      <c r="CF123" s="557"/>
      <c r="CG123" s="565"/>
      <c r="CH123" s="565"/>
      <c r="CI123" s="565"/>
      <c r="CJ123" s="691"/>
      <c r="CK123" s="698"/>
      <c r="CL123" s="708"/>
      <c r="CM123" s="708"/>
      <c r="CN123" s="708"/>
      <c r="CO123" s="711"/>
      <c r="CP123" s="715" t="s">
        <v>385</v>
      </c>
      <c r="CQ123" s="409"/>
      <c r="CR123" s="409"/>
      <c r="CS123" s="409"/>
      <c r="CT123" s="409"/>
      <c r="CU123" s="409"/>
      <c r="CV123" s="409"/>
      <c r="CW123" s="409"/>
      <c r="CX123" s="409"/>
      <c r="CY123" s="409"/>
      <c r="CZ123" s="409"/>
      <c r="DA123" s="409"/>
      <c r="DB123" s="409"/>
      <c r="DC123" s="409"/>
      <c r="DD123" s="409"/>
      <c r="DE123" s="409"/>
      <c r="DF123" s="721"/>
      <c r="DG123" s="495">
        <v>38188</v>
      </c>
      <c r="DH123" s="456"/>
      <c r="DI123" s="456"/>
      <c r="DJ123" s="456"/>
      <c r="DK123" s="512"/>
      <c r="DL123" s="528">
        <v>35063</v>
      </c>
      <c r="DM123" s="456"/>
      <c r="DN123" s="456"/>
      <c r="DO123" s="456"/>
      <c r="DP123" s="512"/>
      <c r="DQ123" s="528">
        <v>34479</v>
      </c>
      <c r="DR123" s="456"/>
      <c r="DS123" s="456"/>
      <c r="DT123" s="456"/>
      <c r="DU123" s="512"/>
      <c r="DV123" s="552">
        <v>0.4</v>
      </c>
      <c r="DW123" s="560"/>
      <c r="DX123" s="560"/>
      <c r="DY123" s="560"/>
      <c r="DZ123" s="570"/>
    </row>
    <row r="124" spans="1:130" s="369" customFormat="1" ht="26.25" customHeight="1">
      <c r="A124" s="395"/>
      <c r="B124" s="419"/>
      <c r="C124" s="432" t="s">
        <v>338</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203</v>
      </c>
      <c r="AB124" s="456"/>
      <c r="AC124" s="456"/>
      <c r="AD124" s="456"/>
      <c r="AE124" s="512"/>
      <c r="AF124" s="528" t="s">
        <v>203</v>
      </c>
      <c r="AG124" s="456"/>
      <c r="AH124" s="456"/>
      <c r="AI124" s="456"/>
      <c r="AJ124" s="512"/>
      <c r="AK124" s="528" t="s">
        <v>203</v>
      </c>
      <c r="AL124" s="456"/>
      <c r="AM124" s="456"/>
      <c r="AN124" s="456"/>
      <c r="AO124" s="512"/>
      <c r="AP124" s="552" t="s">
        <v>203</v>
      </c>
      <c r="AQ124" s="560"/>
      <c r="AR124" s="560"/>
      <c r="AS124" s="560"/>
      <c r="AT124" s="570"/>
      <c r="AU124" s="587" t="s">
        <v>81</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v>56.9</v>
      </c>
      <c r="BR124" s="664"/>
      <c r="BS124" s="664"/>
      <c r="BT124" s="664"/>
      <c r="BU124" s="664"/>
      <c r="BV124" s="664">
        <v>61.1</v>
      </c>
      <c r="BW124" s="664"/>
      <c r="BX124" s="664"/>
      <c r="BY124" s="664"/>
      <c r="BZ124" s="664"/>
      <c r="CA124" s="664">
        <v>58.4</v>
      </c>
      <c r="CB124" s="664"/>
      <c r="CC124" s="664"/>
      <c r="CD124" s="664"/>
      <c r="CE124" s="664"/>
      <c r="CF124" s="558"/>
      <c r="CG124" s="566"/>
      <c r="CH124" s="566"/>
      <c r="CI124" s="566"/>
      <c r="CJ124" s="692"/>
      <c r="CK124" s="699"/>
      <c r="CL124" s="699"/>
      <c r="CM124" s="699"/>
      <c r="CN124" s="699"/>
      <c r="CO124" s="712"/>
      <c r="CP124" s="715" t="s">
        <v>494</v>
      </c>
      <c r="CQ124" s="409"/>
      <c r="CR124" s="409"/>
      <c r="CS124" s="409"/>
      <c r="CT124" s="409"/>
      <c r="CU124" s="409"/>
      <c r="CV124" s="409"/>
      <c r="CW124" s="409"/>
      <c r="CX124" s="409"/>
      <c r="CY124" s="409"/>
      <c r="CZ124" s="409"/>
      <c r="DA124" s="409"/>
      <c r="DB124" s="409"/>
      <c r="DC124" s="409"/>
      <c r="DD124" s="409"/>
      <c r="DE124" s="409"/>
      <c r="DF124" s="721"/>
      <c r="DG124" s="497" t="s">
        <v>203</v>
      </c>
      <c r="DH124" s="502"/>
      <c r="DI124" s="502"/>
      <c r="DJ124" s="502"/>
      <c r="DK124" s="514"/>
      <c r="DL124" s="530" t="s">
        <v>203</v>
      </c>
      <c r="DM124" s="502"/>
      <c r="DN124" s="502"/>
      <c r="DO124" s="502"/>
      <c r="DP124" s="514"/>
      <c r="DQ124" s="530" t="s">
        <v>203</v>
      </c>
      <c r="DR124" s="502"/>
      <c r="DS124" s="502"/>
      <c r="DT124" s="502"/>
      <c r="DU124" s="514"/>
      <c r="DV124" s="737" t="s">
        <v>203</v>
      </c>
      <c r="DW124" s="739"/>
      <c r="DX124" s="739"/>
      <c r="DY124" s="739"/>
      <c r="DZ124" s="746"/>
    </row>
    <row r="125" spans="1:130" s="369" customFormat="1" ht="26.25" customHeight="1">
      <c r="A125" s="395"/>
      <c r="B125" s="419"/>
      <c r="C125" s="432" t="s">
        <v>488</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203</v>
      </c>
      <c r="AB125" s="456"/>
      <c r="AC125" s="456"/>
      <c r="AD125" s="456"/>
      <c r="AE125" s="512"/>
      <c r="AF125" s="528" t="s">
        <v>203</v>
      </c>
      <c r="AG125" s="456"/>
      <c r="AH125" s="456"/>
      <c r="AI125" s="456"/>
      <c r="AJ125" s="512"/>
      <c r="AK125" s="528" t="s">
        <v>203</v>
      </c>
      <c r="AL125" s="456"/>
      <c r="AM125" s="456"/>
      <c r="AN125" s="456"/>
      <c r="AO125" s="512"/>
      <c r="AP125" s="552" t="s">
        <v>203</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497</v>
      </c>
      <c r="CL125" s="707"/>
      <c r="CM125" s="707"/>
      <c r="CN125" s="707"/>
      <c r="CO125" s="710"/>
      <c r="CP125" s="620" t="s">
        <v>137</v>
      </c>
      <c r="CQ125" s="413"/>
      <c r="CR125" s="413"/>
      <c r="CS125" s="413"/>
      <c r="CT125" s="413"/>
      <c r="CU125" s="413"/>
      <c r="CV125" s="413"/>
      <c r="CW125" s="413"/>
      <c r="CX125" s="413"/>
      <c r="CY125" s="413"/>
      <c r="CZ125" s="413"/>
      <c r="DA125" s="413"/>
      <c r="DB125" s="413"/>
      <c r="DC125" s="413"/>
      <c r="DD125" s="413"/>
      <c r="DE125" s="413"/>
      <c r="DF125" s="480"/>
      <c r="DG125" s="652" t="s">
        <v>203</v>
      </c>
      <c r="DH125" s="660"/>
      <c r="DI125" s="660"/>
      <c r="DJ125" s="660"/>
      <c r="DK125" s="660"/>
      <c r="DL125" s="660" t="s">
        <v>203</v>
      </c>
      <c r="DM125" s="660"/>
      <c r="DN125" s="660"/>
      <c r="DO125" s="660"/>
      <c r="DP125" s="660"/>
      <c r="DQ125" s="660" t="s">
        <v>203</v>
      </c>
      <c r="DR125" s="660"/>
      <c r="DS125" s="660"/>
      <c r="DT125" s="660"/>
      <c r="DU125" s="660"/>
      <c r="DV125" s="735" t="s">
        <v>203</v>
      </c>
      <c r="DW125" s="735"/>
      <c r="DX125" s="735"/>
      <c r="DY125" s="735"/>
      <c r="DZ125" s="744"/>
    </row>
    <row r="126" spans="1:130" s="369" customFormat="1" ht="26.25" customHeight="1">
      <c r="A126" s="395"/>
      <c r="B126" s="419"/>
      <c r="C126" s="432" t="s">
        <v>489</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v>34650</v>
      </c>
      <c r="AB126" s="456"/>
      <c r="AC126" s="456"/>
      <c r="AD126" s="456"/>
      <c r="AE126" s="512"/>
      <c r="AF126" s="528" t="s">
        <v>203</v>
      </c>
      <c r="AG126" s="456"/>
      <c r="AH126" s="456"/>
      <c r="AI126" s="456"/>
      <c r="AJ126" s="512"/>
      <c r="AK126" s="528" t="s">
        <v>203</v>
      </c>
      <c r="AL126" s="456"/>
      <c r="AM126" s="456"/>
      <c r="AN126" s="456"/>
      <c r="AO126" s="512"/>
      <c r="AP126" s="552" t="s">
        <v>203</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422</v>
      </c>
      <c r="CQ126" s="429"/>
      <c r="CR126" s="429"/>
      <c r="CS126" s="429"/>
      <c r="CT126" s="429"/>
      <c r="CU126" s="429"/>
      <c r="CV126" s="429"/>
      <c r="CW126" s="429"/>
      <c r="CX126" s="429"/>
      <c r="CY126" s="429"/>
      <c r="CZ126" s="429"/>
      <c r="DA126" s="429"/>
      <c r="DB126" s="429"/>
      <c r="DC126" s="429"/>
      <c r="DD126" s="429"/>
      <c r="DE126" s="429"/>
      <c r="DF126" s="482"/>
      <c r="DG126" s="653" t="s">
        <v>203</v>
      </c>
      <c r="DH126" s="661"/>
      <c r="DI126" s="661"/>
      <c r="DJ126" s="661"/>
      <c r="DK126" s="661"/>
      <c r="DL126" s="661" t="s">
        <v>203</v>
      </c>
      <c r="DM126" s="661"/>
      <c r="DN126" s="661"/>
      <c r="DO126" s="661"/>
      <c r="DP126" s="661"/>
      <c r="DQ126" s="661" t="s">
        <v>203</v>
      </c>
      <c r="DR126" s="661"/>
      <c r="DS126" s="661"/>
      <c r="DT126" s="661"/>
      <c r="DU126" s="661"/>
      <c r="DV126" s="736" t="s">
        <v>203</v>
      </c>
      <c r="DW126" s="736"/>
      <c r="DX126" s="736"/>
      <c r="DY126" s="736"/>
      <c r="DZ126" s="745"/>
    </row>
    <row r="127" spans="1:130" s="369" customFormat="1" ht="26.25" customHeight="1">
      <c r="A127" s="396"/>
      <c r="B127" s="420"/>
      <c r="C127" s="434" t="s">
        <v>75</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v>22874</v>
      </c>
      <c r="AB127" s="456"/>
      <c r="AC127" s="456"/>
      <c r="AD127" s="456"/>
      <c r="AE127" s="512"/>
      <c r="AF127" s="528">
        <v>12145</v>
      </c>
      <c r="AG127" s="456"/>
      <c r="AH127" s="456"/>
      <c r="AI127" s="456"/>
      <c r="AJ127" s="512"/>
      <c r="AK127" s="528">
        <v>9390</v>
      </c>
      <c r="AL127" s="456"/>
      <c r="AM127" s="456"/>
      <c r="AN127" s="456"/>
      <c r="AO127" s="512"/>
      <c r="AP127" s="552">
        <v>0.1</v>
      </c>
      <c r="AQ127" s="560"/>
      <c r="AR127" s="560"/>
      <c r="AS127" s="560"/>
      <c r="AT127" s="570"/>
      <c r="AU127" s="589"/>
      <c r="AV127" s="589"/>
      <c r="AW127" s="589"/>
      <c r="AX127" s="600" t="s">
        <v>498</v>
      </c>
      <c r="AY127" s="610"/>
      <c r="AZ127" s="610"/>
      <c r="BA127" s="610"/>
      <c r="BB127" s="610"/>
      <c r="BC127" s="610"/>
      <c r="BD127" s="610"/>
      <c r="BE127" s="630"/>
      <c r="BF127" s="632" t="s">
        <v>499</v>
      </c>
      <c r="BG127" s="610"/>
      <c r="BH127" s="610"/>
      <c r="BI127" s="610"/>
      <c r="BJ127" s="610"/>
      <c r="BK127" s="610"/>
      <c r="BL127" s="630"/>
      <c r="BM127" s="632" t="s">
        <v>423</v>
      </c>
      <c r="BN127" s="610"/>
      <c r="BO127" s="610"/>
      <c r="BP127" s="610"/>
      <c r="BQ127" s="610"/>
      <c r="BR127" s="610"/>
      <c r="BS127" s="630"/>
      <c r="BT127" s="632" t="s">
        <v>411</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445</v>
      </c>
      <c r="CQ127" s="429"/>
      <c r="CR127" s="429"/>
      <c r="CS127" s="429"/>
      <c r="CT127" s="429"/>
      <c r="CU127" s="429"/>
      <c r="CV127" s="429"/>
      <c r="CW127" s="429"/>
      <c r="CX127" s="429"/>
      <c r="CY127" s="429"/>
      <c r="CZ127" s="429"/>
      <c r="DA127" s="429"/>
      <c r="DB127" s="429"/>
      <c r="DC127" s="429"/>
      <c r="DD127" s="429"/>
      <c r="DE127" s="429"/>
      <c r="DF127" s="482"/>
      <c r="DG127" s="653" t="s">
        <v>203</v>
      </c>
      <c r="DH127" s="661"/>
      <c r="DI127" s="661"/>
      <c r="DJ127" s="661"/>
      <c r="DK127" s="661"/>
      <c r="DL127" s="661" t="s">
        <v>203</v>
      </c>
      <c r="DM127" s="661"/>
      <c r="DN127" s="661"/>
      <c r="DO127" s="661"/>
      <c r="DP127" s="661"/>
      <c r="DQ127" s="661" t="s">
        <v>203</v>
      </c>
      <c r="DR127" s="661"/>
      <c r="DS127" s="661"/>
      <c r="DT127" s="661"/>
      <c r="DU127" s="661"/>
      <c r="DV127" s="736" t="s">
        <v>203</v>
      </c>
      <c r="DW127" s="736"/>
      <c r="DX127" s="736"/>
      <c r="DY127" s="736"/>
      <c r="DZ127" s="745"/>
    </row>
    <row r="128" spans="1:130" s="369" customFormat="1" ht="26.25" customHeight="1">
      <c r="A128" s="397" t="s">
        <v>500</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8</v>
      </c>
      <c r="X128" s="473"/>
      <c r="Y128" s="473"/>
      <c r="Z128" s="488"/>
      <c r="AA128" s="494">
        <v>18997</v>
      </c>
      <c r="AB128" s="500"/>
      <c r="AC128" s="500"/>
      <c r="AD128" s="500"/>
      <c r="AE128" s="511"/>
      <c r="AF128" s="527">
        <v>16712</v>
      </c>
      <c r="AG128" s="500"/>
      <c r="AH128" s="500"/>
      <c r="AI128" s="500"/>
      <c r="AJ128" s="511"/>
      <c r="AK128" s="527">
        <v>15903</v>
      </c>
      <c r="AL128" s="500"/>
      <c r="AM128" s="500"/>
      <c r="AN128" s="500"/>
      <c r="AO128" s="511"/>
      <c r="AP128" s="554"/>
      <c r="AQ128" s="562"/>
      <c r="AR128" s="562"/>
      <c r="AS128" s="562"/>
      <c r="AT128" s="572"/>
      <c r="AU128" s="589"/>
      <c r="AV128" s="589"/>
      <c r="AW128" s="589"/>
      <c r="AX128" s="389" t="s">
        <v>310</v>
      </c>
      <c r="AY128" s="413"/>
      <c r="AZ128" s="413"/>
      <c r="BA128" s="413"/>
      <c r="BB128" s="413"/>
      <c r="BC128" s="413"/>
      <c r="BD128" s="413"/>
      <c r="BE128" s="480"/>
      <c r="BF128" s="633" t="s">
        <v>203</v>
      </c>
      <c r="BG128" s="637"/>
      <c r="BH128" s="637"/>
      <c r="BI128" s="637"/>
      <c r="BJ128" s="637"/>
      <c r="BK128" s="637"/>
      <c r="BL128" s="643"/>
      <c r="BM128" s="633">
        <v>13.42</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403</v>
      </c>
      <c r="CQ128" s="611"/>
      <c r="CR128" s="611"/>
      <c r="CS128" s="611"/>
      <c r="CT128" s="611"/>
      <c r="CU128" s="611"/>
      <c r="CV128" s="611"/>
      <c r="CW128" s="611"/>
      <c r="CX128" s="611"/>
      <c r="CY128" s="611"/>
      <c r="CZ128" s="611"/>
      <c r="DA128" s="611"/>
      <c r="DB128" s="611"/>
      <c r="DC128" s="611"/>
      <c r="DD128" s="611"/>
      <c r="DE128" s="611"/>
      <c r="DF128" s="631"/>
      <c r="DG128" s="724" t="s">
        <v>203</v>
      </c>
      <c r="DH128" s="727"/>
      <c r="DI128" s="727"/>
      <c r="DJ128" s="727"/>
      <c r="DK128" s="727"/>
      <c r="DL128" s="727" t="s">
        <v>203</v>
      </c>
      <c r="DM128" s="727"/>
      <c r="DN128" s="727"/>
      <c r="DO128" s="727"/>
      <c r="DP128" s="727"/>
      <c r="DQ128" s="727" t="s">
        <v>203</v>
      </c>
      <c r="DR128" s="727"/>
      <c r="DS128" s="727"/>
      <c r="DT128" s="727"/>
      <c r="DU128" s="727"/>
      <c r="DV128" s="738" t="s">
        <v>203</v>
      </c>
      <c r="DW128" s="738"/>
      <c r="DX128" s="738"/>
      <c r="DY128" s="738"/>
      <c r="DZ128" s="747"/>
    </row>
    <row r="129" spans="1:131" s="369" customFormat="1" ht="26.25" customHeight="1">
      <c r="A129" s="390" t="s">
        <v>176</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241</v>
      </c>
      <c r="X129" s="476"/>
      <c r="Y129" s="476"/>
      <c r="Z129" s="489"/>
      <c r="AA129" s="495">
        <v>9566195</v>
      </c>
      <c r="AB129" s="456"/>
      <c r="AC129" s="456"/>
      <c r="AD129" s="456"/>
      <c r="AE129" s="512"/>
      <c r="AF129" s="528">
        <v>9582132</v>
      </c>
      <c r="AG129" s="456"/>
      <c r="AH129" s="456"/>
      <c r="AI129" s="456"/>
      <c r="AJ129" s="512"/>
      <c r="AK129" s="528">
        <v>9525852</v>
      </c>
      <c r="AL129" s="456"/>
      <c r="AM129" s="456"/>
      <c r="AN129" s="456"/>
      <c r="AO129" s="512"/>
      <c r="AP129" s="555"/>
      <c r="AQ129" s="563"/>
      <c r="AR129" s="563"/>
      <c r="AS129" s="563"/>
      <c r="AT129" s="573"/>
      <c r="AU129" s="591"/>
      <c r="AV129" s="591"/>
      <c r="AW129" s="591"/>
      <c r="AX129" s="601" t="s">
        <v>116</v>
      </c>
      <c r="AY129" s="429"/>
      <c r="AZ129" s="429"/>
      <c r="BA129" s="429"/>
      <c r="BB129" s="429"/>
      <c r="BC129" s="429"/>
      <c r="BD129" s="429"/>
      <c r="BE129" s="482"/>
      <c r="BF129" s="634" t="s">
        <v>203</v>
      </c>
      <c r="BG129" s="638"/>
      <c r="BH129" s="638"/>
      <c r="BI129" s="638"/>
      <c r="BJ129" s="638"/>
      <c r="BK129" s="638"/>
      <c r="BL129" s="644"/>
      <c r="BM129" s="634">
        <v>18.420000000000002</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501</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502</v>
      </c>
      <c r="X130" s="476"/>
      <c r="Y130" s="476"/>
      <c r="Z130" s="489"/>
      <c r="AA130" s="495">
        <v>1594386</v>
      </c>
      <c r="AB130" s="456"/>
      <c r="AC130" s="456"/>
      <c r="AD130" s="456"/>
      <c r="AE130" s="512"/>
      <c r="AF130" s="528">
        <v>1766624</v>
      </c>
      <c r="AG130" s="456"/>
      <c r="AH130" s="456"/>
      <c r="AI130" s="456"/>
      <c r="AJ130" s="512"/>
      <c r="AK130" s="528">
        <v>1791663</v>
      </c>
      <c r="AL130" s="456"/>
      <c r="AM130" s="456"/>
      <c r="AN130" s="456"/>
      <c r="AO130" s="512"/>
      <c r="AP130" s="555"/>
      <c r="AQ130" s="563"/>
      <c r="AR130" s="563"/>
      <c r="AS130" s="563"/>
      <c r="AT130" s="573"/>
      <c r="AU130" s="591"/>
      <c r="AV130" s="591"/>
      <c r="AW130" s="591"/>
      <c r="AX130" s="601" t="s">
        <v>431</v>
      </c>
      <c r="AY130" s="429"/>
      <c r="AZ130" s="429"/>
      <c r="BA130" s="429"/>
      <c r="BB130" s="429"/>
      <c r="BC130" s="429"/>
      <c r="BD130" s="429"/>
      <c r="BE130" s="482"/>
      <c r="BF130" s="635">
        <v>6.9</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178</v>
      </c>
      <c r="X131" s="477"/>
      <c r="Y131" s="477"/>
      <c r="Z131" s="490"/>
      <c r="AA131" s="497">
        <v>7971809</v>
      </c>
      <c r="AB131" s="502"/>
      <c r="AC131" s="502"/>
      <c r="AD131" s="502"/>
      <c r="AE131" s="514"/>
      <c r="AF131" s="530">
        <v>7815508</v>
      </c>
      <c r="AG131" s="502"/>
      <c r="AH131" s="502"/>
      <c r="AI131" s="502"/>
      <c r="AJ131" s="514"/>
      <c r="AK131" s="530">
        <v>7734189</v>
      </c>
      <c r="AL131" s="502"/>
      <c r="AM131" s="502"/>
      <c r="AN131" s="502"/>
      <c r="AO131" s="514"/>
      <c r="AP131" s="556"/>
      <c r="AQ131" s="564"/>
      <c r="AR131" s="564"/>
      <c r="AS131" s="564"/>
      <c r="AT131" s="574"/>
      <c r="AU131" s="591"/>
      <c r="AV131" s="591"/>
      <c r="AW131" s="591"/>
      <c r="AX131" s="602" t="s">
        <v>474</v>
      </c>
      <c r="AY131" s="611"/>
      <c r="AZ131" s="611"/>
      <c r="BA131" s="611"/>
      <c r="BB131" s="611"/>
      <c r="BC131" s="611"/>
      <c r="BD131" s="611"/>
      <c r="BE131" s="631"/>
      <c r="BF131" s="636">
        <v>58.4</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29</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503</v>
      </c>
      <c r="W132" s="472"/>
      <c r="X132" s="472"/>
      <c r="Y132" s="472"/>
      <c r="Z132" s="491"/>
      <c r="AA132" s="498">
        <v>6.529183025</v>
      </c>
      <c r="AB132" s="503"/>
      <c r="AC132" s="503"/>
      <c r="AD132" s="503"/>
      <c r="AE132" s="515"/>
      <c r="AF132" s="531">
        <v>7.1777803819999999</v>
      </c>
      <c r="AG132" s="503"/>
      <c r="AH132" s="503"/>
      <c r="AI132" s="503"/>
      <c r="AJ132" s="515"/>
      <c r="AK132" s="531">
        <v>7.0416044910000002</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85</v>
      </c>
      <c r="W133" s="410"/>
      <c r="X133" s="410"/>
      <c r="Y133" s="410"/>
      <c r="Z133" s="492"/>
      <c r="AA133" s="499">
        <v>6.5</v>
      </c>
      <c r="AB133" s="504"/>
      <c r="AC133" s="504"/>
      <c r="AD133" s="504"/>
      <c r="AE133" s="516"/>
      <c r="AF133" s="499">
        <v>6.6</v>
      </c>
      <c r="AG133" s="504"/>
      <c r="AH133" s="504"/>
      <c r="AI133" s="504"/>
      <c r="AJ133" s="516"/>
      <c r="AK133" s="499">
        <v>6.9</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4"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NrYla5+xHWqPeP/4OFkJfvFikeirFD9KYT1a4sSo175xHwkNwORHtEzORaL8Y0p4qTtJI7iPAJGcf4pXIJanaA==" saltValue="nkT6LTtULZTIxazgkC+yPA=="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49" customWidth="1"/>
    <col min="121" max="121" width="0" style="750" hidden="1" customWidth="1"/>
    <col min="122" max="16384" width="9" style="750" hidden="1" customWidth="1"/>
  </cols>
  <sheetData>
    <row r="1" spans="1:120" ht="13.2">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750"/>
    </row>
    <row r="17" spans="119:120" ht="13.2">
      <c r="DP17" s="750"/>
    </row>
    <row r="18" spans="119:120" ht="13.2"/>
    <row r="19" spans="119:120" ht="13.2"/>
    <row r="20" spans="119:120" ht="13.2">
      <c r="DO20" s="750"/>
      <c r="DP20" s="750"/>
    </row>
    <row r="21" spans="119:120" ht="13.2">
      <c r="DP21" s="750"/>
    </row>
    <row r="22" spans="119:120" ht="13.2"/>
    <row r="23" spans="119:120" ht="13.2">
      <c r="DO23" s="750"/>
      <c r="DP23" s="750"/>
    </row>
    <row r="24" spans="119:120" ht="13.2">
      <c r="DP24" s="750"/>
    </row>
    <row r="25" spans="119:120" ht="13.2">
      <c r="DP25" s="750"/>
    </row>
    <row r="26" spans="119:120" ht="13.2">
      <c r="DO26" s="750"/>
      <c r="DP26" s="750"/>
    </row>
    <row r="27" spans="119:120" ht="13.2"/>
    <row r="28" spans="119:120" ht="13.2">
      <c r="DO28" s="750"/>
      <c r="DP28" s="750"/>
    </row>
    <row r="29" spans="119:120" ht="13.2">
      <c r="DP29" s="750"/>
    </row>
    <row r="30" spans="119:120" ht="13.2"/>
    <row r="31" spans="119:120" ht="13.2">
      <c r="DO31" s="750"/>
      <c r="DP31" s="750"/>
    </row>
    <row r="32" spans="119:120" ht="13.2"/>
    <row r="33" spans="98:120" ht="13.2">
      <c r="DO33" s="750"/>
      <c r="DP33" s="750"/>
    </row>
    <row r="34" spans="98:120" ht="13.2">
      <c r="DM34" s="750"/>
    </row>
    <row r="35" spans="98:120" ht="13.2">
      <c r="CT35" s="750"/>
      <c r="CU35" s="750"/>
      <c r="CV35" s="750"/>
      <c r="CY35" s="750"/>
      <c r="CZ35" s="750"/>
      <c r="DA35" s="750"/>
      <c r="DD35" s="750"/>
      <c r="DE35" s="750"/>
      <c r="DF35" s="750"/>
      <c r="DI35" s="750"/>
      <c r="DJ35" s="750"/>
      <c r="DK35" s="750"/>
      <c r="DM35" s="750"/>
      <c r="DN35" s="750"/>
      <c r="DO35" s="750"/>
      <c r="DP35" s="750"/>
    </row>
    <row r="36" spans="98:120" ht="13.2"/>
    <row r="37" spans="98:120" ht="13.2">
      <c r="CW37" s="750"/>
      <c r="DB37" s="750"/>
      <c r="DG37" s="750"/>
      <c r="DL37" s="750"/>
      <c r="DP37" s="750"/>
    </row>
    <row r="38" spans="98:120" ht="13.2">
      <c r="CT38" s="750"/>
      <c r="CU38" s="750"/>
      <c r="CV38" s="750"/>
      <c r="CW38" s="750"/>
      <c r="CY38" s="750"/>
      <c r="CZ38" s="750"/>
      <c r="DA38" s="750"/>
      <c r="DB38" s="750"/>
      <c r="DD38" s="750"/>
      <c r="DE38" s="750"/>
      <c r="DF38" s="750"/>
      <c r="DG38" s="750"/>
      <c r="DI38" s="750"/>
      <c r="DJ38" s="750"/>
      <c r="DK38" s="750"/>
      <c r="DL38" s="750"/>
      <c r="DN38" s="750"/>
      <c r="DO38" s="750"/>
      <c r="DP38" s="750"/>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750"/>
      <c r="DO49" s="750"/>
      <c r="DP49" s="750"/>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750"/>
      <c r="CS63" s="750"/>
      <c r="CX63" s="750"/>
      <c r="DC63" s="750"/>
      <c r="DH63" s="750"/>
    </row>
    <row r="64" spans="22:120" ht="13.2">
      <c r="V64" s="750"/>
    </row>
    <row r="65" spans="15:120" ht="13.2">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ht="13.2">
      <c r="Q66" s="750"/>
      <c r="S66" s="750"/>
      <c r="U66" s="750"/>
      <c r="DM66" s="750"/>
    </row>
    <row r="67" spans="15:120" ht="13.2">
      <c r="O67" s="750"/>
      <c r="P67" s="750"/>
      <c r="R67" s="750"/>
      <c r="T67" s="750"/>
      <c r="Y67" s="750"/>
      <c r="CT67" s="750"/>
      <c r="CV67" s="750"/>
      <c r="CW67" s="750"/>
      <c r="CY67" s="750"/>
      <c r="DA67" s="750"/>
      <c r="DB67" s="750"/>
      <c r="DD67" s="750"/>
      <c r="DF67" s="750"/>
      <c r="DG67" s="750"/>
      <c r="DI67" s="750"/>
      <c r="DK67" s="750"/>
      <c r="DL67" s="750"/>
      <c r="DN67" s="750"/>
      <c r="DO67" s="750"/>
      <c r="DP67" s="750"/>
    </row>
    <row r="68" spans="15:120" ht="13.2"/>
    <row r="69" spans="15:120" ht="13.2"/>
    <row r="70" spans="15:120" ht="13.2"/>
    <row r="71" spans="15:120" ht="13.2"/>
    <row r="72" spans="15:120" ht="13.2">
      <c r="DP72" s="750"/>
    </row>
    <row r="73" spans="15:120" ht="13.2">
      <c r="DP73" s="750"/>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750"/>
      <c r="CX96" s="750"/>
      <c r="DC96" s="750"/>
      <c r="DH96" s="750"/>
    </row>
    <row r="97" spans="24:120" ht="13.2">
      <c r="CS97" s="750"/>
      <c r="CX97" s="750"/>
      <c r="DC97" s="750"/>
      <c r="DH97" s="750"/>
      <c r="DP97" s="749" t="s">
        <v>100</v>
      </c>
    </row>
    <row r="98" spans="24:120" ht="13.2" hidden="1">
      <c r="CS98" s="750"/>
      <c r="CX98" s="750"/>
      <c r="DC98" s="750"/>
      <c r="DH98" s="750"/>
    </row>
    <row r="99" spans="24:120" ht="13.2" hidden="1">
      <c r="CS99" s="750"/>
      <c r="CX99" s="750"/>
      <c r="DC99" s="750"/>
      <c r="DH99" s="750"/>
    </row>
    <row r="100" spans="24:120" ht="13.2"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t="13.2" hidden="1">
      <c r="CT103" s="750"/>
      <c r="CV103" s="750"/>
      <c r="CW103" s="750"/>
      <c r="CY103" s="750"/>
      <c r="DA103" s="750"/>
      <c r="DB103" s="750"/>
      <c r="DD103" s="750"/>
      <c r="DF103" s="750"/>
      <c r="DG103" s="750"/>
      <c r="DI103" s="750"/>
      <c r="DK103" s="750"/>
      <c r="DL103" s="750"/>
      <c r="DM103" s="750"/>
      <c r="DN103" s="750"/>
      <c r="DO103" s="750"/>
      <c r="DP103" s="750"/>
    </row>
    <row r="104" spans="24:120" ht="13.2" hidden="1">
      <c r="CV104" s="750"/>
      <c r="CW104" s="750"/>
      <c r="DA104" s="750"/>
      <c r="DB104" s="750"/>
      <c r="DF104" s="750"/>
      <c r="DG104" s="750"/>
      <c r="DK104" s="750"/>
      <c r="DL104" s="750"/>
      <c r="DN104" s="750"/>
      <c r="DO104" s="750"/>
      <c r="DP104" s="750"/>
    </row>
    <row r="105" spans="24:120" ht="12.75" hidden="1" customHeight="1"/>
    <row r="106" spans="24:120" ht="13.2" hidden="1"/>
    <row r="107" spans="24:120" ht="13.2" hidden="1"/>
    <row r="108" spans="24:120" ht="13.2" hidden="1"/>
    <row r="109" spans="24:120" ht="13.2" hidden="1"/>
    <row r="110" spans="24:120" ht="13.2" hidden="1"/>
  </sheetData>
  <sheetProtection algorithmName="SHA-512" hashValue="Oot3+ordu7GfXujiJfVC0rzyMk4mMf5P7igR6BMCl4jD7ixDeqUT2aVw59DwN3KJ84fEaOOOJkExqgUynTR7Xg==" saltValue="XHSCmQE2z8dJQMoP0mP9+g==" spinCount="100000" sheet="1" objects="1" scenarios="1"/>
  <phoneticPr fontId="6"/>
  <printOptions horizontalCentered="1" verticalCentered="1"/>
  <pageMargins left="0" right="0" top="0" bottom="0" header="0" footer="0"/>
  <pageSetup paperSize="8" scale="63"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49" customWidth="1"/>
    <col min="117" max="16384" width="9" style="750" hidden="1" customWidth="1"/>
  </cols>
  <sheetData>
    <row r="1" spans="2:116" ht="13.2">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ht="13.2"/>
    <row r="3" spans="2:116" ht="13.2"/>
    <row r="4" spans="2:116" ht="13.2">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ht="13.2">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ht="13.2"/>
    <row r="20" spans="9:116" ht="13.2"/>
    <row r="21" spans="9:116" ht="13.2">
      <c r="DL21" s="750"/>
    </row>
    <row r="22" spans="9:116" ht="13.2">
      <c r="DI22" s="750"/>
      <c r="DJ22" s="750"/>
      <c r="DK22" s="750"/>
      <c r="DL22" s="750"/>
    </row>
    <row r="23" spans="9:116" ht="13.2">
      <c r="CY23" s="750"/>
      <c r="CZ23" s="750"/>
      <c r="DA23" s="750"/>
      <c r="DB23" s="750"/>
      <c r="DC23" s="750"/>
      <c r="DD23" s="750"/>
      <c r="DE23" s="750"/>
      <c r="DF23" s="750"/>
      <c r="DG23" s="750"/>
      <c r="DH23" s="750"/>
      <c r="DI23" s="750"/>
      <c r="DJ23" s="750"/>
      <c r="DK23" s="750"/>
      <c r="DL23" s="750"/>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750"/>
      <c r="DA35" s="750"/>
      <c r="DB35" s="750"/>
      <c r="DC35" s="750"/>
      <c r="DD35" s="750"/>
      <c r="DE35" s="750"/>
      <c r="DF35" s="750"/>
      <c r="DG35" s="750"/>
      <c r="DH35" s="750"/>
      <c r="DI35" s="750"/>
      <c r="DJ35" s="750"/>
      <c r="DK35" s="750"/>
      <c r="DL35" s="750"/>
    </row>
    <row r="36" spans="15:116" ht="13.2"/>
    <row r="37" spans="15:116" ht="13.2">
      <c r="DL37" s="750"/>
    </row>
    <row r="38" spans="15:116" ht="13.2">
      <c r="DI38" s="750"/>
      <c r="DJ38" s="750"/>
      <c r="DK38" s="750"/>
      <c r="DL38" s="750"/>
    </row>
    <row r="39" spans="15:116" ht="13.2"/>
    <row r="40" spans="15:116" ht="13.2"/>
    <row r="41" spans="15:116" ht="13.2"/>
    <row r="42" spans="15:116" ht="13.2"/>
    <row r="43" spans="15:116" ht="13.2">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ht="13.2">
      <c r="DL44" s="750"/>
    </row>
    <row r="45" spans="15:116" ht="13.2"/>
    <row r="46" spans="15:116" ht="13.2">
      <c r="DA46" s="750"/>
      <c r="DB46" s="750"/>
      <c r="DC46" s="750"/>
      <c r="DD46" s="750"/>
      <c r="DE46" s="750"/>
      <c r="DF46" s="750"/>
      <c r="DG46" s="750"/>
      <c r="DH46" s="750"/>
      <c r="DI46" s="750"/>
      <c r="DJ46" s="750"/>
      <c r="DK46" s="750"/>
      <c r="DL46" s="750"/>
    </row>
    <row r="47" spans="15:116" ht="13.2"/>
    <row r="48" spans="15:116" ht="13.2"/>
    <row r="49" spans="104:116" ht="13.2"/>
    <row r="50" spans="104:116" ht="13.2">
      <c r="CZ50" s="750"/>
      <c r="DA50" s="750"/>
      <c r="DB50" s="750"/>
      <c r="DC50" s="750"/>
      <c r="DD50" s="750"/>
      <c r="DE50" s="750"/>
      <c r="DF50" s="750"/>
      <c r="DG50" s="750"/>
      <c r="DH50" s="750"/>
      <c r="DI50" s="750"/>
      <c r="DJ50" s="750"/>
      <c r="DK50" s="750"/>
      <c r="DL50" s="750"/>
    </row>
    <row r="51" spans="104:116" ht="13.2"/>
    <row r="52" spans="104:116" ht="13.2"/>
    <row r="53" spans="104:116" ht="13.2">
      <c r="DL53" s="750"/>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750"/>
      <c r="DD67" s="750"/>
      <c r="DE67" s="750"/>
      <c r="DF67" s="750"/>
      <c r="DG67" s="750"/>
      <c r="DH67" s="750"/>
      <c r="DI67" s="750"/>
      <c r="DJ67" s="750"/>
      <c r="DK67" s="750"/>
      <c r="DL67" s="750"/>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WVVIoR5aVFlcJpV0bGlDyWZjtdhpDQ/8B1PmCHZ5SjA0PrPHgTTUG+lQYLU6R3LwIK+oXx3wzZ6Btv4SKK1mrQ==" saltValue="HfnPzNiCBMCBP1xXlcc6NA==" spinCount="100000" sheet="1" objects="1" scenarios="1"/>
  <phoneticPr fontId="6"/>
  <printOptions horizontalCentered="1" verticalCentered="1"/>
  <pageMargins left="0" right="0" top="0" bottom="0" header="0" footer="0"/>
  <pageSetup paperSize="8" scale="6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5" customWidth="1"/>
    <col min="37" max="44" width="17" style="365" customWidth="1"/>
    <col min="45" max="45" width="6.125" style="751" customWidth="1"/>
    <col min="46" max="46" width="3" style="752" customWidth="1"/>
    <col min="47" max="47" width="19.125" style="365" hidden="1" customWidth="1"/>
    <col min="48" max="52" width="12.625" style="365" hidden="1" customWidth="1"/>
    <col min="53" max="16384" width="8.625" style="365" hidden="1" customWidth="1"/>
  </cols>
  <sheetData>
    <row r="1" spans="1:46" ht="13.2">
      <c r="AS1" s="763"/>
      <c r="AT1" s="763"/>
    </row>
    <row r="2" spans="1:46" ht="13.2">
      <c r="AS2" s="763"/>
      <c r="AT2" s="763"/>
    </row>
    <row r="3" spans="1:46" ht="13.2">
      <c r="AS3" s="763"/>
      <c r="AT3" s="763"/>
    </row>
    <row r="4" spans="1:46" ht="13.2">
      <c r="AS4" s="763"/>
      <c r="AT4" s="763"/>
    </row>
    <row r="5" spans="1:46" ht="16.2">
      <c r="A5" s="754" t="s">
        <v>505</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ht="13.2">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226</v>
      </c>
      <c r="AL6" s="757"/>
      <c r="AM6" s="757"/>
      <c r="AN6" s="757"/>
      <c r="AO6" s="763"/>
      <c r="AP6" s="763"/>
      <c r="AQ6" s="763"/>
      <c r="AR6" s="763"/>
    </row>
    <row r="7" spans="1:46" ht="13.2">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87</v>
      </c>
      <c r="AP7" s="820"/>
      <c r="AQ7" s="831" t="s">
        <v>506</v>
      </c>
      <c r="AR7" s="845"/>
    </row>
    <row r="8" spans="1:46" ht="13.2">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508</v>
      </c>
      <c r="AQ8" s="832" t="s">
        <v>509</v>
      </c>
      <c r="AR8" s="846" t="s">
        <v>152</v>
      </c>
    </row>
    <row r="9" spans="1:46" ht="13.2">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510</v>
      </c>
      <c r="AL9" s="780"/>
      <c r="AM9" s="780"/>
      <c r="AN9" s="797"/>
      <c r="AO9" s="810">
        <v>2691607</v>
      </c>
      <c r="AP9" s="810">
        <v>81655</v>
      </c>
      <c r="AQ9" s="833">
        <v>84679</v>
      </c>
      <c r="AR9" s="847">
        <v>-3.6</v>
      </c>
    </row>
    <row r="10" spans="1:46" ht="13.2">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504</v>
      </c>
      <c r="AL10" s="780"/>
      <c r="AM10" s="780"/>
      <c r="AN10" s="797"/>
      <c r="AO10" s="811">
        <v>1041</v>
      </c>
      <c r="AP10" s="811">
        <v>32</v>
      </c>
      <c r="AQ10" s="834">
        <v>6771</v>
      </c>
      <c r="AR10" s="848">
        <v>-99.5</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209</v>
      </c>
      <c r="AL11" s="780"/>
      <c r="AM11" s="780"/>
      <c r="AN11" s="797"/>
      <c r="AO11" s="811">
        <v>670774</v>
      </c>
      <c r="AP11" s="811">
        <v>20349</v>
      </c>
      <c r="AQ11" s="834">
        <v>10249</v>
      </c>
      <c r="AR11" s="848">
        <v>98.5</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400</v>
      </c>
      <c r="AL12" s="780"/>
      <c r="AM12" s="780"/>
      <c r="AN12" s="797"/>
      <c r="AO12" s="811" t="s">
        <v>203</v>
      </c>
      <c r="AP12" s="811" t="s">
        <v>203</v>
      </c>
      <c r="AQ12" s="834">
        <v>835</v>
      </c>
      <c r="AR12" s="848" t="s">
        <v>203</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240</v>
      </c>
      <c r="AL13" s="780"/>
      <c r="AM13" s="780"/>
      <c r="AN13" s="797"/>
      <c r="AO13" s="811" t="s">
        <v>203</v>
      </c>
      <c r="AP13" s="811" t="s">
        <v>203</v>
      </c>
      <c r="AQ13" s="834" t="s">
        <v>203</v>
      </c>
      <c r="AR13" s="848" t="s">
        <v>203</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291</v>
      </c>
      <c r="AL14" s="780"/>
      <c r="AM14" s="780"/>
      <c r="AN14" s="797"/>
      <c r="AO14" s="811">
        <v>100554</v>
      </c>
      <c r="AP14" s="811">
        <v>3051</v>
      </c>
      <c r="AQ14" s="834">
        <v>4010</v>
      </c>
      <c r="AR14" s="848">
        <v>-23.9</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511</v>
      </c>
      <c r="AL15" s="780"/>
      <c r="AM15" s="780"/>
      <c r="AN15" s="797"/>
      <c r="AO15" s="811">
        <v>23900</v>
      </c>
      <c r="AP15" s="811">
        <v>725</v>
      </c>
      <c r="AQ15" s="834">
        <v>1615</v>
      </c>
      <c r="AR15" s="848">
        <v>-55.1</v>
      </c>
    </row>
    <row r="16" spans="1:46" ht="13.2">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312</v>
      </c>
      <c r="AL16" s="781"/>
      <c r="AM16" s="781"/>
      <c r="AN16" s="798"/>
      <c r="AO16" s="811">
        <v>-137990</v>
      </c>
      <c r="AP16" s="811">
        <v>-4186</v>
      </c>
      <c r="AQ16" s="834">
        <v>-7253</v>
      </c>
      <c r="AR16" s="848">
        <v>-42.3</v>
      </c>
    </row>
    <row r="17" spans="1:46" ht="13.2">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278</v>
      </c>
      <c r="AL17" s="781"/>
      <c r="AM17" s="781"/>
      <c r="AN17" s="798"/>
      <c r="AO17" s="811">
        <v>3349886</v>
      </c>
      <c r="AP17" s="811">
        <v>101626</v>
      </c>
      <c r="AQ17" s="834">
        <v>100906</v>
      </c>
      <c r="AR17" s="848">
        <v>0.7</v>
      </c>
    </row>
    <row r="18" spans="1:46" ht="13.2">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ht="13.2">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218</v>
      </c>
      <c r="AL19" s="763"/>
      <c r="AM19" s="763"/>
      <c r="AN19" s="763"/>
      <c r="AO19" s="763"/>
      <c r="AP19" s="763"/>
      <c r="AQ19" s="763"/>
      <c r="AR19" s="763"/>
    </row>
    <row r="20" spans="1:46" ht="13.2">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512</v>
      </c>
      <c r="AP20" s="822" t="s">
        <v>335</v>
      </c>
      <c r="AQ20" s="835" t="s">
        <v>42</v>
      </c>
      <c r="AR20" s="849"/>
    </row>
    <row r="21" spans="1:46" s="753" customFormat="1" ht="13.2">
      <c r="A21" s="755"/>
      <c r="AK21" s="770" t="s">
        <v>513</v>
      </c>
      <c r="AL21" s="783"/>
      <c r="AM21" s="783"/>
      <c r="AN21" s="800"/>
      <c r="AO21" s="813">
        <v>7.92</v>
      </c>
      <c r="AP21" s="823">
        <v>9.2799999999999994</v>
      </c>
      <c r="AQ21" s="836">
        <v>-1.36</v>
      </c>
      <c r="AS21" s="855"/>
      <c r="AT21" s="755"/>
    </row>
    <row r="22" spans="1:46" s="753" customFormat="1" ht="13.2">
      <c r="A22" s="755"/>
      <c r="AK22" s="770" t="s">
        <v>514</v>
      </c>
      <c r="AL22" s="783"/>
      <c r="AM22" s="783"/>
      <c r="AN22" s="800"/>
      <c r="AO22" s="814">
        <v>93.4</v>
      </c>
      <c r="AP22" s="824">
        <v>97.5</v>
      </c>
      <c r="AQ22" s="837">
        <v>-4.0999999999999996</v>
      </c>
      <c r="AR22" s="825"/>
      <c r="AS22" s="855"/>
      <c r="AT22" s="755"/>
    </row>
    <row r="23" spans="1:46" s="753" customFormat="1" ht="13.2">
      <c r="A23" s="755"/>
      <c r="AP23" s="825"/>
      <c r="AQ23" s="825"/>
      <c r="AR23" s="825"/>
      <c r="AS23" s="855"/>
      <c r="AT23" s="755"/>
    </row>
    <row r="24" spans="1:46" s="753" customFormat="1" ht="13.2">
      <c r="A24" s="755"/>
      <c r="AP24" s="825"/>
      <c r="AQ24" s="825"/>
      <c r="AR24" s="825"/>
      <c r="AS24" s="855"/>
      <c r="AT24" s="755"/>
    </row>
    <row r="25" spans="1:46" s="753" customFormat="1" ht="13.2">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ht="13.2">
      <c r="A26" s="757" t="s">
        <v>515</v>
      </c>
      <c r="AP26" s="825"/>
      <c r="AQ26" s="825"/>
      <c r="AR26" s="825"/>
      <c r="AS26" s="757"/>
      <c r="AT26" s="757"/>
    </row>
    <row r="27" spans="1:46" ht="13.2">
      <c r="A27" s="758"/>
      <c r="AO27" s="763"/>
      <c r="AP27" s="763"/>
      <c r="AQ27" s="763"/>
      <c r="AR27" s="763"/>
      <c r="AS27" s="763"/>
      <c r="AT27" s="763"/>
    </row>
    <row r="28" spans="1:46" ht="16.2">
      <c r="A28" s="754" t="s">
        <v>267</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ht="13.2">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120</v>
      </c>
      <c r="AL29" s="757"/>
      <c r="AM29" s="757"/>
      <c r="AN29" s="757"/>
      <c r="AO29" s="763"/>
      <c r="AP29" s="763"/>
      <c r="AQ29" s="763"/>
      <c r="AR29" s="763"/>
      <c r="AS29" s="858"/>
    </row>
    <row r="30" spans="1:46" ht="13.2">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87</v>
      </c>
      <c r="AP30" s="820"/>
      <c r="AQ30" s="831" t="s">
        <v>506</v>
      </c>
      <c r="AR30" s="845"/>
    </row>
    <row r="31" spans="1:46" ht="13.2">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508</v>
      </c>
      <c r="AQ31" s="832" t="s">
        <v>509</v>
      </c>
      <c r="AR31" s="846" t="s">
        <v>152</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516</v>
      </c>
      <c r="AL32" s="784"/>
      <c r="AM32" s="784"/>
      <c r="AN32" s="801"/>
      <c r="AO32" s="811">
        <v>1760267</v>
      </c>
      <c r="AP32" s="811">
        <v>53401</v>
      </c>
      <c r="AQ32" s="838">
        <v>59453</v>
      </c>
      <c r="AR32" s="848">
        <v>-10.199999999999999</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517</v>
      </c>
      <c r="AL33" s="784"/>
      <c r="AM33" s="784"/>
      <c r="AN33" s="801"/>
      <c r="AO33" s="811" t="s">
        <v>203</v>
      </c>
      <c r="AP33" s="811" t="s">
        <v>203</v>
      </c>
      <c r="AQ33" s="838" t="s">
        <v>203</v>
      </c>
      <c r="AR33" s="848" t="s">
        <v>203</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57</v>
      </c>
      <c r="AL34" s="784"/>
      <c r="AM34" s="784"/>
      <c r="AN34" s="801"/>
      <c r="AO34" s="811" t="s">
        <v>203</v>
      </c>
      <c r="AP34" s="811" t="s">
        <v>203</v>
      </c>
      <c r="AQ34" s="838">
        <v>7</v>
      </c>
      <c r="AR34" s="848" t="s">
        <v>203</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518</v>
      </c>
      <c r="AL35" s="784"/>
      <c r="AM35" s="784"/>
      <c r="AN35" s="801"/>
      <c r="AO35" s="811">
        <v>523899</v>
      </c>
      <c r="AP35" s="811">
        <v>15894</v>
      </c>
      <c r="AQ35" s="838">
        <v>15919</v>
      </c>
      <c r="AR35" s="848">
        <v>-0.2</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38</v>
      </c>
      <c r="AL36" s="784"/>
      <c r="AM36" s="784"/>
      <c r="AN36" s="801"/>
      <c r="AO36" s="811">
        <v>58621</v>
      </c>
      <c r="AP36" s="811">
        <v>1778</v>
      </c>
      <c r="AQ36" s="838">
        <v>2366</v>
      </c>
      <c r="AR36" s="848">
        <v>-24.9</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349</v>
      </c>
      <c r="AL37" s="784"/>
      <c r="AM37" s="784"/>
      <c r="AN37" s="801"/>
      <c r="AO37" s="811">
        <v>9390</v>
      </c>
      <c r="AP37" s="811">
        <v>285</v>
      </c>
      <c r="AQ37" s="838">
        <v>377</v>
      </c>
      <c r="AR37" s="848">
        <v>-24.4</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519</v>
      </c>
      <c r="AL38" s="785"/>
      <c r="AM38" s="785"/>
      <c r="AN38" s="802"/>
      <c r="AO38" s="815" t="s">
        <v>203</v>
      </c>
      <c r="AP38" s="815" t="s">
        <v>203</v>
      </c>
      <c r="AQ38" s="839">
        <v>2</v>
      </c>
      <c r="AR38" s="837" t="s">
        <v>203</v>
      </c>
      <c r="AS38" s="858"/>
    </row>
    <row r="39" spans="1:46" ht="13.2">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83</v>
      </c>
      <c r="AL39" s="785"/>
      <c r="AM39" s="785"/>
      <c r="AN39" s="802"/>
      <c r="AO39" s="811">
        <v>-15903</v>
      </c>
      <c r="AP39" s="811">
        <v>-482</v>
      </c>
      <c r="AQ39" s="838">
        <v>-5971</v>
      </c>
      <c r="AR39" s="848">
        <v>-91.9</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520</v>
      </c>
      <c r="AL40" s="784"/>
      <c r="AM40" s="784"/>
      <c r="AN40" s="801"/>
      <c r="AO40" s="811">
        <v>-1791663</v>
      </c>
      <c r="AP40" s="811">
        <v>-54354</v>
      </c>
      <c r="AQ40" s="838">
        <v>-50395</v>
      </c>
      <c r="AR40" s="848">
        <v>7.9</v>
      </c>
      <c r="AS40" s="858"/>
    </row>
    <row r="41" spans="1:46" ht="13.2">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388</v>
      </c>
      <c r="AL41" s="786"/>
      <c r="AM41" s="786"/>
      <c r="AN41" s="803"/>
      <c r="AO41" s="811">
        <v>544611</v>
      </c>
      <c r="AP41" s="811">
        <v>16522</v>
      </c>
      <c r="AQ41" s="838">
        <v>21757</v>
      </c>
      <c r="AR41" s="848">
        <v>-24.1</v>
      </c>
      <c r="AS41" s="858"/>
    </row>
    <row r="42" spans="1:46" ht="13.2">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363</v>
      </c>
      <c r="AL42" s="763"/>
      <c r="AM42" s="763"/>
      <c r="AN42" s="763"/>
      <c r="AO42" s="763"/>
      <c r="AP42" s="763"/>
      <c r="AQ42" s="825"/>
      <c r="AR42" s="825"/>
      <c r="AS42" s="858"/>
    </row>
    <row r="43" spans="1:46" ht="13.2">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ht="13.2">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ht="13.2">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ht="13.2">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521</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ht="13.2">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522</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87</v>
      </c>
      <c r="AN49" s="804" t="s">
        <v>441</v>
      </c>
      <c r="AO49" s="816"/>
      <c r="AP49" s="816"/>
      <c r="AQ49" s="816"/>
      <c r="AR49" s="850"/>
    </row>
    <row r="50" spans="1:44" ht="13.2">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495</v>
      </c>
      <c r="AO50" s="817" t="s">
        <v>496</v>
      </c>
      <c r="AP50" s="828" t="s">
        <v>523</v>
      </c>
      <c r="AQ50" s="841" t="s">
        <v>384</v>
      </c>
      <c r="AR50" s="851" t="s">
        <v>524</v>
      </c>
    </row>
    <row r="51" spans="1:44" ht="13.2">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392</v>
      </c>
      <c r="AL51" s="787"/>
      <c r="AM51" s="793">
        <v>5988210</v>
      </c>
      <c r="AN51" s="806">
        <v>176498</v>
      </c>
      <c r="AO51" s="818">
        <v>65.400000000000006</v>
      </c>
      <c r="AP51" s="829">
        <v>106614</v>
      </c>
      <c r="AQ51" s="842">
        <v>17.2</v>
      </c>
      <c r="AR51" s="852">
        <v>48.2</v>
      </c>
    </row>
    <row r="52" spans="1:44" ht="13.2">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280</v>
      </c>
      <c r="AM52" s="794">
        <v>5129119</v>
      </c>
      <c r="AN52" s="807">
        <v>151177</v>
      </c>
      <c r="AO52" s="819">
        <v>237.6</v>
      </c>
      <c r="AP52" s="830">
        <v>45545</v>
      </c>
      <c r="AQ52" s="843">
        <v>20.7</v>
      </c>
      <c r="AR52" s="853">
        <v>216.9</v>
      </c>
    </row>
    <row r="53" spans="1:44" ht="13.2">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237</v>
      </c>
      <c r="AL53" s="787"/>
      <c r="AM53" s="793">
        <v>2462877</v>
      </c>
      <c r="AN53" s="806">
        <v>72950</v>
      </c>
      <c r="AO53" s="818">
        <v>-58.7</v>
      </c>
      <c r="AP53" s="829">
        <v>63727</v>
      </c>
      <c r="AQ53" s="842">
        <v>-40.200000000000003</v>
      </c>
      <c r="AR53" s="852">
        <v>-18.5</v>
      </c>
    </row>
    <row r="54" spans="1:44" ht="13.2">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280</v>
      </c>
      <c r="AM54" s="794">
        <v>2028694</v>
      </c>
      <c r="AN54" s="807">
        <v>60090</v>
      </c>
      <c r="AO54" s="819">
        <v>-60.3</v>
      </c>
      <c r="AP54" s="830">
        <v>34577</v>
      </c>
      <c r="AQ54" s="843">
        <v>-24.1</v>
      </c>
      <c r="AR54" s="853">
        <v>-36.200000000000003</v>
      </c>
    </row>
    <row r="55" spans="1:44" ht="13.2">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132</v>
      </c>
      <c r="AL55" s="787"/>
      <c r="AM55" s="793">
        <v>2121498</v>
      </c>
      <c r="AN55" s="806">
        <v>63355</v>
      </c>
      <c r="AO55" s="818">
        <v>-13.2</v>
      </c>
      <c r="AP55" s="829">
        <v>66954</v>
      </c>
      <c r="AQ55" s="842">
        <v>5.0999999999999996</v>
      </c>
      <c r="AR55" s="852">
        <v>-18.3</v>
      </c>
    </row>
    <row r="56" spans="1:44" ht="13.2">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280</v>
      </c>
      <c r="AM56" s="794">
        <v>1704427</v>
      </c>
      <c r="AN56" s="807">
        <v>50900</v>
      </c>
      <c r="AO56" s="819">
        <v>-15.3</v>
      </c>
      <c r="AP56" s="830">
        <v>37305</v>
      </c>
      <c r="AQ56" s="843">
        <v>7.9</v>
      </c>
      <c r="AR56" s="853">
        <v>-23.2</v>
      </c>
    </row>
    <row r="57" spans="1:44" ht="13.2">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235</v>
      </c>
      <c r="AL57" s="787"/>
      <c r="AM57" s="793">
        <v>2843057</v>
      </c>
      <c r="AN57" s="806">
        <v>85601</v>
      </c>
      <c r="AO57" s="818">
        <v>35.1</v>
      </c>
      <c r="AP57" s="829">
        <v>72656</v>
      </c>
      <c r="AQ57" s="842">
        <v>8.5</v>
      </c>
      <c r="AR57" s="852">
        <v>26.6</v>
      </c>
    </row>
    <row r="58" spans="1:44" ht="13.2">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280</v>
      </c>
      <c r="AM58" s="794">
        <v>2168208</v>
      </c>
      <c r="AN58" s="807">
        <v>65282</v>
      </c>
      <c r="AO58" s="819">
        <v>28.3</v>
      </c>
      <c r="AP58" s="830">
        <v>36448</v>
      </c>
      <c r="AQ58" s="843">
        <v>-2.2999999999999998</v>
      </c>
      <c r="AR58" s="853">
        <v>30.6</v>
      </c>
    </row>
    <row r="59" spans="1:44" ht="13.2">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507</v>
      </c>
      <c r="AL59" s="787"/>
      <c r="AM59" s="793">
        <v>1633216</v>
      </c>
      <c r="AN59" s="806">
        <v>49547</v>
      </c>
      <c r="AO59" s="818">
        <v>-42.1</v>
      </c>
      <c r="AP59" s="829">
        <v>65080</v>
      </c>
      <c r="AQ59" s="842">
        <v>-10.4</v>
      </c>
      <c r="AR59" s="852">
        <v>-31.7</v>
      </c>
    </row>
    <row r="60" spans="1:44" ht="13.2">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280</v>
      </c>
      <c r="AM60" s="794">
        <v>1256124</v>
      </c>
      <c r="AN60" s="807">
        <v>38107</v>
      </c>
      <c r="AO60" s="819">
        <v>-41.6</v>
      </c>
      <c r="AP60" s="830">
        <v>38201</v>
      </c>
      <c r="AQ60" s="843">
        <v>4.8</v>
      </c>
      <c r="AR60" s="853">
        <v>-46.4</v>
      </c>
    </row>
    <row r="61" spans="1:44" ht="13.2">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525</v>
      </c>
      <c r="AL61" s="790"/>
      <c r="AM61" s="793">
        <v>3009772</v>
      </c>
      <c r="AN61" s="806">
        <v>89590</v>
      </c>
      <c r="AO61" s="818">
        <v>-2.7</v>
      </c>
      <c r="AP61" s="829">
        <v>75006</v>
      </c>
      <c r="AQ61" s="844">
        <v>-4</v>
      </c>
      <c r="AR61" s="852">
        <v>1.3</v>
      </c>
    </row>
    <row r="62" spans="1:44" ht="13.2">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280</v>
      </c>
      <c r="AM62" s="794">
        <v>2457314</v>
      </c>
      <c r="AN62" s="807">
        <v>73111</v>
      </c>
      <c r="AO62" s="819">
        <v>29.7</v>
      </c>
      <c r="AP62" s="830">
        <v>38415</v>
      </c>
      <c r="AQ62" s="843">
        <v>1.4</v>
      </c>
      <c r="AR62" s="853">
        <v>28.3</v>
      </c>
    </row>
    <row r="63" spans="1:44" ht="13.2">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ht="13.2">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ht="13.2">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ht="13.2">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t="13.2" hidden="1">
      <c r="AK70" s="763"/>
      <c r="AL70" s="763"/>
      <c r="AM70" s="763"/>
      <c r="AN70" s="763"/>
      <c r="AO70" s="763"/>
      <c r="AP70" s="763"/>
      <c r="AQ70" s="763"/>
      <c r="AR70" s="763"/>
    </row>
    <row r="71" spans="1:46" ht="13.2" hidden="1">
      <c r="AK71" s="763"/>
      <c r="AL71" s="763"/>
      <c r="AM71" s="763"/>
      <c r="AN71" s="763"/>
      <c r="AO71" s="763"/>
      <c r="AP71" s="763"/>
      <c r="AQ71" s="763"/>
      <c r="AR71" s="763"/>
    </row>
    <row r="72" spans="1:46" ht="13.2" hidden="1">
      <c r="AK72" s="763"/>
      <c r="AL72" s="763"/>
      <c r="AM72" s="763"/>
      <c r="AN72" s="763"/>
      <c r="AO72" s="763"/>
      <c r="AP72" s="763"/>
      <c r="AQ72" s="763"/>
      <c r="AR72" s="763"/>
    </row>
    <row r="73" spans="1:46" ht="13.2" hidden="1">
      <c r="AK73" s="763"/>
      <c r="AL73" s="763"/>
      <c r="AM73" s="763"/>
      <c r="AN73" s="763"/>
      <c r="AO73" s="763"/>
      <c r="AP73" s="763"/>
      <c r="AQ73" s="763"/>
      <c r="AR73" s="763"/>
    </row>
    <row r="74" spans="1:46" ht="13.2" hidden="1"/>
  </sheetData>
  <sheetProtection algorithmName="SHA-512" hashValue="FLCmpmhSytwEBZRBdDdFTZM9Cukf01BC8+EdmB5K3PpOBuHmrHVp2Cd5kvDI+Xrgm7AXy6w52bOsWKYxDoCByw==" saltValue="ZmRZgzoImLbe1Yvd+vjzRA=="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ht="13.2">
      <c r="B2" s="750"/>
      <c r="DG2" s="750"/>
    </row>
    <row r="3" spans="2:125" ht="13.2">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ht="13.2"/>
    <row r="5" spans="2:125" ht="13.2"/>
    <row r="6" spans="2:125" ht="13.2"/>
    <row r="7" spans="2:125" ht="13.2"/>
    <row r="8" spans="2:125" ht="13.2"/>
    <row r="9" spans="2:125" ht="13.2">
      <c r="DU9" s="750"/>
    </row>
    <row r="10" spans="2:125" ht="13.2"/>
    <row r="11" spans="2:125" ht="13.2"/>
    <row r="12" spans="2:125" ht="13.2"/>
    <row r="13" spans="2:125" ht="13.2"/>
    <row r="14" spans="2:125" ht="13.2"/>
    <row r="15" spans="2:125" ht="13.2"/>
    <row r="16" spans="2:125" ht="13.2"/>
    <row r="17" spans="125:125" ht="13.2">
      <c r="DU17" s="750"/>
    </row>
    <row r="18" spans="125:125" ht="13.2"/>
    <row r="19" spans="125:125" ht="13.2"/>
    <row r="20" spans="125:125" ht="13.2">
      <c r="DU20" s="750"/>
    </row>
    <row r="21" spans="125:125" ht="13.2">
      <c r="DU21" s="750"/>
    </row>
    <row r="22" spans="125:125" ht="13.2"/>
    <row r="23" spans="125:125" ht="13.2"/>
    <row r="24" spans="125:125" ht="13.2"/>
    <row r="25" spans="125:125" ht="13.2"/>
    <row r="26" spans="125:125" ht="13.2"/>
    <row r="27" spans="125:125" ht="13.2"/>
    <row r="28" spans="125:125" ht="13.2">
      <c r="DU28" s="750"/>
    </row>
    <row r="29" spans="125:125" ht="13.2"/>
    <row r="30" spans="125:125" ht="13.2"/>
    <row r="31" spans="125:125" ht="13.2"/>
    <row r="32" spans="125:125" ht="13.2"/>
    <row r="33" spans="2:125" ht="13.2">
      <c r="B33" s="750"/>
      <c r="G33" s="750"/>
      <c r="I33" s="750"/>
    </row>
    <row r="34" spans="2:125" ht="13.2">
      <c r="C34" s="750"/>
      <c r="P34" s="750"/>
      <c r="DE34" s="750"/>
      <c r="DH34" s="750"/>
    </row>
    <row r="35" spans="2:125" ht="13.2">
      <c r="D35" s="750"/>
      <c r="E35" s="750"/>
      <c r="DG35" s="750"/>
      <c r="DJ35" s="750"/>
      <c r="DP35" s="750"/>
      <c r="DQ35" s="750"/>
      <c r="DR35" s="750"/>
      <c r="DS35" s="750"/>
      <c r="DT35" s="750"/>
      <c r="DU35" s="750"/>
    </row>
    <row r="36" spans="2:125" ht="13.2">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ht="13.2">
      <c r="DU37" s="750"/>
    </row>
    <row r="38" spans="2:125" ht="13.2">
      <c r="DT38" s="750"/>
      <c r="DU38" s="750"/>
    </row>
    <row r="39" spans="2:125" ht="13.2"/>
    <row r="40" spans="2:125" ht="13.2">
      <c r="DH40" s="750"/>
    </row>
    <row r="41" spans="2:125" ht="13.2">
      <c r="DE41" s="750"/>
    </row>
    <row r="42" spans="2:125" ht="13.2">
      <c r="DG42" s="750"/>
      <c r="DJ42" s="750"/>
    </row>
    <row r="43" spans="2:125" ht="13.2">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ht="13.2">
      <c r="DU44" s="750"/>
    </row>
    <row r="45" spans="2:125" ht="13.2"/>
    <row r="46" spans="2:125" ht="13.2"/>
    <row r="47" spans="2:125" ht="13.2"/>
    <row r="48" spans="2:125" ht="13.2">
      <c r="DT48" s="750"/>
      <c r="DU48" s="750"/>
    </row>
    <row r="49" spans="120:125" ht="13.2">
      <c r="DU49" s="750"/>
    </row>
    <row r="50" spans="120:125" ht="13.2">
      <c r="DU50" s="750"/>
    </row>
    <row r="51" spans="120:125" ht="13.2">
      <c r="DP51" s="750"/>
      <c r="DQ51" s="750"/>
      <c r="DR51" s="750"/>
      <c r="DS51" s="750"/>
      <c r="DT51" s="750"/>
      <c r="DU51" s="750"/>
    </row>
    <row r="52" spans="120:125" ht="13.2"/>
    <row r="53" spans="120:125" ht="13.2"/>
    <row r="54" spans="120:125" ht="13.2">
      <c r="DU54" s="750"/>
    </row>
    <row r="55" spans="120:125" ht="13.2"/>
    <row r="56" spans="120:125" ht="13.2"/>
    <row r="57" spans="120:125" ht="13.2"/>
    <row r="58" spans="120:125" ht="13.2">
      <c r="DU58" s="750"/>
    </row>
    <row r="59" spans="120:125" ht="13.2"/>
    <row r="60" spans="120:125" ht="13.2"/>
    <row r="61" spans="120:125" ht="13.2"/>
    <row r="62" spans="120:125" ht="13.2"/>
    <row r="63" spans="120:125" ht="13.2">
      <c r="DU63" s="750"/>
    </row>
    <row r="64" spans="120:125" ht="13.2">
      <c r="DT64" s="750"/>
      <c r="DU64" s="750"/>
    </row>
    <row r="65" spans="123:125" ht="13.2"/>
    <row r="66" spans="123:125" ht="13.2"/>
    <row r="67" spans="123:125" ht="13.2"/>
    <row r="68" spans="123:125" ht="13.2"/>
    <row r="69" spans="123:125" ht="13.2">
      <c r="DS69" s="750"/>
      <c r="DT69" s="750"/>
      <c r="DU69" s="750"/>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750"/>
    </row>
    <row r="83" spans="116:125" ht="13.2">
      <c r="DM83" s="750"/>
      <c r="DN83" s="750"/>
      <c r="DO83" s="750"/>
      <c r="DP83" s="750"/>
      <c r="DQ83" s="750"/>
      <c r="DR83" s="750"/>
      <c r="DS83" s="750"/>
      <c r="DT83" s="750"/>
      <c r="DU83" s="750"/>
    </row>
    <row r="84" spans="116:125" ht="13.2"/>
    <row r="85" spans="116:125" ht="13.2"/>
    <row r="86" spans="116:125" ht="13.2"/>
    <row r="87" spans="116:125" ht="13.2"/>
    <row r="88" spans="116:125" ht="13.2">
      <c r="DU88" s="750"/>
    </row>
    <row r="89" spans="116:125" ht="13.2"/>
    <row r="90" spans="116:125" ht="13.2"/>
    <row r="91" spans="116:125" ht="13.2"/>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100</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nZCQF/eDWjrox/d83H/2dXhMhFIHOPABj48ltr0nF+yu9w2LiA9dsxHC6CzOit96S5in1xVpQRSi6ErG2Ej8Q==" saltValue="bvHbdrVggzgd6em74+XVrQ==" spinCount="100000" sheet="1" objects="1" scenarios="1"/>
  <phoneticPr fontId="6"/>
  <printOptions horizontalCentered="1" verticalCentered="1"/>
  <pageMargins left="0" right="0" top="0.19685039370078741" bottom="0" header="0.39370078740157483" footer="0"/>
  <pageSetup paperSize="8" scale="57" fitToWidth="1" fitToHeight="1" orientation="landscape" usePrinterDefaults="1"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ht="13.2">
      <c r="B2" s="750"/>
      <c r="T2" s="750"/>
    </row>
    <row r="3" spans="1:125" ht="13.2">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750"/>
      <c r="G33" s="750"/>
      <c r="I33" s="750"/>
    </row>
    <row r="34" spans="2:125" ht="13.2">
      <c r="C34" s="750"/>
      <c r="P34" s="750"/>
      <c r="R34" s="750"/>
      <c r="U34" s="750"/>
    </row>
    <row r="35" spans="2:125" ht="13.2">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ht="13.2">
      <c r="F36" s="750"/>
      <c r="H36" s="750"/>
      <c r="J36" s="750"/>
      <c r="K36" s="750"/>
      <c r="L36" s="750"/>
      <c r="M36" s="750"/>
      <c r="N36" s="750"/>
      <c r="O36" s="750"/>
      <c r="Q36" s="750"/>
      <c r="S36" s="750"/>
      <c r="V36" s="750"/>
    </row>
    <row r="37" spans="2:125" ht="13.2"/>
    <row r="38" spans="2:125" ht="13.2"/>
    <row r="39" spans="2:125" ht="13.2"/>
    <row r="40" spans="2:125" ht="13.2">
      <c r="U40" s="750"/>
    </row>
    <row r="41" spans="2:125" ht="13.2">
      <c r="R41" s="750"/>
    </row>
    <row r="42" spans="2:125" ht="13.2">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ht="13.2">
      <c r="Q43" s="750"/>
      <c r="S43" s="750"/>
      <c r="V43" s="750"/>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100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IR1sFy1T694RgIOhhPC0x9ubKRf9jz1VuVrmXtw/gY1tGaf9CCVIMEkc3cfBAwNFH3YLxd4sn3Gydy/hLueoQ==" saltValue="etcx8BkqvO1v8n1MtMUi2w==" spinCount="100000" sheet="1" objects="1" scenarios="1"/>
  <phoneticPr fontId="6"/>
  <printOptions horizontalCentered="1" verticalCentered="1"/>
  <pageMargins left="0" right="0" top="0.19685039370078741" bottom="0" header="0.39370078740157483" footer="0"/>
  <pageSetup paperSize="8" scale="57" fitToWidth="1" fitToHeight="1" orientation="landscape" usePrinterDefaults="1"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zoomScaleSheetLayoutView="100" workbookViewId="0"/>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2</v>
      </c>
    </row>
    <row r="46" spans="2:10" ht="29.25" customHeight="1">
      <c r="B46" s="860" t="s">
        <v>5</v>
      </c>
      <c r="C46" s="864"/>
      <c r="D46" s="864"/>
      <c r="E46" s="868" t="s">
        <v>14</v>
      </c>
      <c r="F46" s="872" t="s">
        <v>527</v>
      </c>
      <c r="G46" s="876" t="s">
        <v>380</v>
      </c>
      <c r="H46" s="876" t="s">
        <v>528</v>
      </c>
      <c r="I46" s="876" t="s">
        <v>444</v>
      </c>
      <c r="J46" s="881" t="s">
        <v>529</v>
      </c>
    </row>
    <row r="47" spans="2:10" ht="57.75" customHeight="1">
      <c r="B47" s="861"/>
      <c r="C47" s="865" t="s">
        <v>3</v>
      </c>
      <c r="D47" s="865"/>
      <c r="E47" s="869"/>
      <c r="F47" s="873">
        <v>22.62</v>
      </c>
      <c r="G47" s="877">
        <v>25.25</v>
      </c>
      <c r="H47" s="877">
        <v>24.02</v>
      </c>
      <c r="I47" s="877">
        <v>22.45</v>
      </c>
      <c r="J47" s="882">
        <v>20.84</v>
      </c>
    </row>
    <row r="48" spans="2:10" ht="57.75" customHeight="1">
      <c r="B48" s="862"/>
      <c r="C48" s="866" t="s">
        <v>10</v>
      </c>
      <c r="D48" s="866"/>
      <c r="E48" s="870"/>
      <c r="F48" s="874">
        <v>6.14</v>
      </c>
      <c r="G48" s="878">
        <v>8.6199999999999992</v>
      </c>
      <c r="H48" s="878">
        <v>6.84</v>
      </c>
      <c r="I48" s="878">
        <v>6.49</v>
      </c>
      <c r="J48" s="883">
        <v>7.59</v>
      </c>
    </row>
    <row r="49" spans="2:10" ht="57.75" customHeight="1">
      <c r="B49" s="863"/>
      <c r="C49" s="867" t="s">
        <v>13</v>
      </c>
      <c r="D49" s="867"/>
      <c r="E49" s="871"/>
      <c r="F49" s="875">
        <v>3.44</v>
      </c>
      <c r="G49" s="879">
        <v>7.33</v>
      </c>
      <c r="H49" s="879" t="s">
        <v>530</v>
      </c>
      <c r="I49" s="879" t="s">
        <v>221</v>
      </c>
      <c r="J49" s="884">
        <v>1.61</v>
      </c>
    </row>
    <row r="50" spans="2:10" ht="13.5" customHeight="1"/>
    <row r="51" spans="2:10" ht="13.5" hidden="1" customHeight="1"/>
    <row r="52" spans="2:10" ht="13.5" hidden="1" customHeight="1"/>
    <row r="53" spans="2:10" ht="13.5" hidden="1" customHeight="1"/>
  </sheetData>
  <sheetProtection algorithmName="SHA-512" hashValue="EeBNpbG1WagH64YGmhj/5pESC89ASd0R4JgolKjDHavgh1KW11SdppZx5F5RT3PyLqDM53ophFgA7spATD9hDg==" saltValue="MgUBdcTCjbZ5dJ52Hs6JyA==" spinCount="100000" sheet="1" objects="1" scenarios="1"/>
  <mergeCells count="3">
    <mergeCell ref="C47:E47"/>
    <mergeCell ref="C48:E48"/>
    <mergeCell ref="C49:E49"/>
  </mergeCells>
  <phoneticPr fontId="6"/>
  <printOptions horizontalCentered="1"/>
  <pageMargins left="0" right="0" top="0.19685039370078741" bottom="0" header="0" footer="0"/>
  <pageSetup paperSize="8" scale="88"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鈴木 渉</cp:lastModifiedBy>
  <dcterms:created xsi:type="dcterms:W3CDTF">2020-02-10T02:29:24Z</dcterms:created>
  <dcterms:modified xsi:type="dcterms:W3CDTF">2020-09-14T05:38:28Z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2020-09-14T05:38:28Z</vt:filetime>
  </property>
</Properties>
</file>