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bin" ContentType="application/vnd.openxmlformats-officedocument.spreadsheetml.printerSettings"/>
  <Override PartName="/xl/printerSettings/printerSettings20.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88"/>
  </bookViews>
  <sheets>
    <sheet name="（はじめにお読みください）本申請書の使い方" sheetId="1" r:id="rId1"/>
    <sheet name="総括表" sheetId="2" r:id="rId2"/>
    <sheet name="申請額一覧（様式第２号）"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 sheetId="21" r:id="rId19"/>
    <sheet name="委任状（申請者と口座名義人が違う場合に提出）" sheetId="20" r:id="rId20"/>
  </sheets>
  <definedNames>
    <definedName name="_xlnm._FilterDatabase" localSheetId="3" hidden="1">施設１!$A$3:$AP$7</definedName>
    <definedName name="_xlnm.Print_Area" localSheetId="3">施設１!$A$1:$AP$24</definedName>
    <definedName name="_xlnm.Print_Area" localSheetId="2">'申請額一覧（様式第２号）'!$A$1:$P$19</definedName>
    <definedName name="_xlnm.Print_Area" localSheetId="18">請求書!$A$1:$AL$88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藤原　貴晃</author>
  </authors>
  <commentList>
    <comment ref="E1" authorId="0">
      <text>
        <r>
          <rPr>
            <b/>
            <sz val="28"/>
            <color auto="1"/>
            <rFont val="ＭＳ ゴシック"/>
          </rPr>
          <t>このシートは自動集計されますので、直接記入しないでください。</t>
        </r>
      </text>
    </comment>
  </commentList>
</comments>
</file>

<file path=xl/comments10.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1.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2.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3.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14.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5.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6.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7.xml><?xml version="1.0" encoding="utf-8"?>
<comments xmlns="http://schemas.openxmlformats.org/spreadsheetml/2006/main">
  <authors>
    <author>中村　康二</author>
  </authors>
  <commentList>
    <comment ref="AL3" authorId="0">
      <text>
        <r>
          <rPr>
            <sz val="11"/>
            <color auto="1"/>
            <rFont val="ＭＳ Ｐゴシック"/>
          </rPr>
          <t>注意！
請求書の日付は入力しないでください。</t>
        </r>
      </text>
    </comment>
  </commentList>
</comments>
</file>

<file path=xl/comments18.xml><?xml version="1.0" encoding="utf-8"?>
<comments xmlns="http://schemas.openxmlformats.org/spreadsheetml/2006/main">
  <authors>
    <author>藤原　貴晃</author>
    <author>中村　康二</author>
  </authors>
  <commentList>
    <comment ref="E16" authorId="0">
      <text>
        <r>
          <rPr>
            <b/>
            <sz val="11"/>
            <color theme="0"/>
            <rFont val="ＭＳ Ｐゴシック"/>
          </rPr>
          <t>押印が必要です。</t>
        </r>
      </text>
    </comment>
    <comment ref="N23" authorId="0">
      <text>
        <r>
          <rPr>
            <b/>
            <sz val="11"/>
            <color theme="0"/>
            <rFont val="ＭＳ Ｐゴシック"/>
          </rPr>
          <t>押印が必要です。</t>
        </r>
      </text>
    </comment>
    <comment ref="S19" authorId="1">
      <text>
        <r>
          <rPr>
            <b/>
            <sz val="11"/>
            <color theme="0"/>
            <rFont val="ＭＳ Ｐゴシック"/>
          </rPr>
          <t>注意！
請求書の日付は入力しないでください。</t>
        </r>
      </text>
    </comment>
    <comment ref="A1" authorId="0">
      <text>
        <r>
          <rPr>
            <b/>
            <sz val="11"/>
            <color theme="0"/>
            <rFont val="ＭＳ Ｐゴシック"/>
          </rPr>
          <t>申請者と口座名義人が違う場合に提出してください。</t>
        </r>
      </text>
    </comment>
  </commentList>
</comments>
</file>

<file path=xl/comments2.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【令和７年4月～令和８年3月の期間運営月数を入力してください。】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3.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【令和７年4月～令和８年3月の期間運営月数を入力してください。】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4.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5.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6.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7.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例）R7.4.1～R7.6.10まで休止し、R6.6.11から再開した場合の運営月数：１０か月</t>
        </r>
      </text>
    </comment>
  </commentList>
</comments>
</file>

<file path=xl/comments8.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【令和7年4月～令和8年3月の期間運営月数を入力してください。】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9.xml><?xml version="1.0" encoding="utf-8"?>
<comments xmlns="http://schemas.openxmlformats.org/spreadsheetml/2006/main">
  <authors>
    <author>宮城県</author>
    <author>藤原　貴晃</author>
  </authors>
  <commentList>
    <comment ref="N3" authorId="0">
      <text>
        <r>
          <rPr>
            <sz val="11"/>
            <color indexed="81"/>
            <rFont val="ＭＳ 明朝"/>
          </rPr>
          <t>半角数字10桁</t>
        </r>
      </text>
    </comment>
    <comment ref="AP5" authorId="1">
      <text>
        <r>
          <rPr>
            <sz val="11"/>
            <color auto="1"/>
            <rFont val="ＭＳ Ｐゴシック"/>
          </rPr>
          <t xml:space="preserve">・左欄のサービス種別の定員を入力してください。
</t>
        </r>
      </text>
    </comment>
    <comment ref="Y21" authorId="1">
      <text>
        <r>
          <rPr>
            <b/>
            <sz val="11"/>
            <color rgb="FFFF0000"/>
            <rFont val="ＭＳ Ｐゴシック"/>
          </rPr>
          <t>通所系の場合に入力</t>
        </r>
        <r>
          <rPr>
            <sz val="11"/>
            <color auto="1"/>
            <rFont val="ＭＳ Ｐゴシック"/>
          </rPr>
          <t xml:space="preserve">
【令和７年4月～令和８年3月の期間運営月数を入力してください。】
・注釈は、入所の場合と同様です。
</t>
        </r>
      </text>
    </comment>
    <comment ref="Y18" authorId="1">
      <text>
        <r>
          <rPr>
            <b/>
            <sz val="11"/>
            <color rgb="FFFF0000"/>
            <rFont val="ＭＳ Ｐゴシック"/>
          </rPr>
          <t>入所系の場合に入力</t>
        </r>
        <r>
          <rPr>
            <sz val="11"/>
            <color auto="1"/>
            <rFont val="ＭＳ Ｐゴシック"/>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sharedStrings.xml><?xml version="1.0" encoding="utf-8"?>
<sst xmlns="http://schemas.openxmlformats.org/spreadsheetml/2006/main" xmlns:r="http://schemas.openxmlformats.org/officeDocument/2006/relationships" count="182" uniqueCount="182">
  <si>
    <t>住所</t>
  </si>
  <si>
    <t>サービス種別</t>
    <rPh sb="4" eb="6">
      <t>シュベツ</t>
    </rPh>
    <phoneticPr fontId="24"/>
  </si>
  <si>
    <t>本申請書の使い方</t>
    <rPh sb="0" eb="1">
      <t>ホン</t>
    </rPh>
    <rPh sb="1" eb="4">
      <t>シンセイショ</t>
    </rPh>
    <rPh sb="5" eb="6">
      <t>ツカ</t>
    </rPh>
    <rPh sb="7" eb="8">
      <t>カタ</t>
    </rPh>
    <phoneticPr fontId="24"/>
  </si>
  <si>
    <t>所 在 地　</t>
  </si>
  <si>
    <t>事業所・施設の状況</t>
    <rPh sb="0" eb="3">
      <t>ジギョウショ</t>
    </rPh>
    <rPh sb="4" eb="6">
      <t>シセツ</t>
    </rPh>
    <rPh sb="7" eb="9">
      <t>ジョウキョウ</t>
    </rPh>
    <phoneticPr fontId="24"/>
  </si>
  <si>
    <t>連絡先</t>
    <rPh sb="0" eb="3">
      <t>レンラクサキ</t>
    </rPh>
    <phoneticPr fontId="24"/>
  </si>
  <si>
    <t>（郵便番号</t>
    <rPh sb="1" eb="3">
      <t>ユウビン</t>
    </rPh>
    <rPh sb="3" eb="5">
      <t>バンゴウ</t>
    </rPh>
    <phoneticPr fontId="24"/>
  </si>
  <si>
    <t>基準単価</t>
    <rPh sb="0" eb="2">
      <t>キジュン</t>
    </rPh>
    <rPh sb="2" eb="4">
      <t>タンカ</t>
    </rPh>
    <phoneticPr fontId="24"/>
  </si>
  <si>
    <t>‐</t>
  </si>
  <si>
    <t>法人名</t>
    <rPh sb="0" eb="2">
      <t>ホウジン</t>
    </rPh>
    <rPh sb="2" eb="3">
      <t>メイ</t>
    </rPh>
    <phoneticPr fontId="24"/>
  </si>
  <si>
    <t>日</t>
    <rPh sb="0" eb="1">
      <t>ニチ</t>
    </rPh>
    <phoneticPr fontId="24"/>
  </si>
  <si>
    <t>　標記について，次のとおり申請します。
　なお，補助金の交付決定を受けた際には，この申請書をもって潟上市補助金等交付規則（平成17年潟上市規則第42号）第11条第１項による実績報告書とします。</t>
    <rPh sb="1" eb="3">
      <t>ヒョウキ</t>
    </rPh>
    <rPh sb="8" eb="9">
      <t>ツギ</t>
    </rPh>
    <rPh sb="13" eb="15">
      <t>シンセイ</t>
    </rPh>
    <rPh sb="44" eb="45">
      <t>ショ</t>
    </rPh>
    <rPh sb="49" eb="52">
      <t>カタガミシ</t>
    </rPh>
    <rPh sb="61" eb="63">
      <t>ヘイセイ</t>
    </rPh>
    <rPh sb="65" eb="66">
      <t>ネン</t>
    </rPh>
    <rPh sb="66" eb="68">
      <t>カタガミ</t>
    </rPh>
    <rPh sb="68" eb="69">
      <t>シ</t>
    </rPh>
    <rPh sb="71" eb="72">
      <t>ダイ</t>
    </rPh>
    <rPh sb="74" eb="75">
      <t>ゴウ</t>
    </rPh>
    <phoneticPr fontId="24"/>
  </si>
  <si>
    <t>申請日における入所定員</t>
    <rPh sb="0" eb="3">
      <t>しんせいび</t>
    </rPh>
    <rPh sb="7" eb="9">
      <t>にゅうしょ</t>
    </rPh>
    <rPh sb="9" eb="11">
      <t>ていいん</t>
    </rPh>
    <phoneticPr fontId="3" type="Hiragana"/>
  </si>
  <si>
    <t>年</t>
    <rPh sb="0" eb="1">
      <t>ネン</t>
    </rPh>
    <phoneticPr fontId="24"/>
  </si>
  <si>
    <t>申請額計</t>
    <rPh sb="0" eb="3">
      <t>しんせいがく</t>
    </rPh>
    <rPh sb="3" eb="4">
      <t>けい</t>
    </rPh>
    <phoneticPr fontId="3" type="Hiragana"/>
  </si>
  <si>
    <t>月</t>
    <rPh sb="0" eb="1">
      <t>ゲツ</t>
    </rPh>
    <phoneticPr fontId="24"/>
  </si>
  <si>
    <t>様</t>
    <rPh sb="0" eb="1">
      <t>サマ</t>
    </rPh>
    <phoneticPr fontId="24"/>
  </si>
  <si>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</si>
  <si>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</si>
  <si>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</si>
  <si>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4"/>
  </si>
  <si>
    <t>電話番号</t>
    <rPh sb="0" eb="2">
      <t>デンワ</t>
    </rPh>
    <rPh sb="2" eb="4">
      <t>バンゴウ</t>
    </rPh>
    <phoneticPr fontId="24"/>
  </si>
  <si>
    <t>区　　分</t>
    <rPh sb="0" eb="1">
      <t>く</t>
    </rPh>
    <rPh sb="3" eb="4">
      <t>ふん</t>
    </rPh>
    <phoneticPr fontId="3" type="Hiragana"/>
  </si>
  <si>
    <t>職　　名</t>
    <rPh sb="0" eb="1">
      <t>ショク</t>
    </rPh>
    <rPh sb="3" eb="4">
      <t>ナ</t>
    </rPh>
    <phoneticPr fontId="24"/>
  </si>
  <si>
    <t>氏　　名</t>
    <rPh sb="0" eb="1">
      <t>シ</t>
    </rPh>
    <rPh sb="3" eb="4">
      <t>ナ</t>
    </rPh>
    <phoneticPr fontId="24"/>
  </si>
  <si>
    <t>振込口座</t>
    <rPh sb="0" eb="2">
      <t>フリコミ</t>
    </rPh>
    <rPh sb="2" eb="4">
      <t>コウザ</t>
    </rPh>
    <phoneticPr fontId="24"/>
  </si>
  <si>
    <t>申請に関する担当者</t>
    <rPh sb="0" eb="2">
      <t>シンセイ</t>
    </rPh>
    <rPh sb="3" eb="4">
      <t>カン</t>
    </rPh>
    <rPh sb="6" eb="9">
      <t>タントウシャ</t>
    </rPh>
    <phoneticPr fontId="24"/>
  </si>
  <si>
    <t>申請額</t>
    <rPh sb="0" eb="3">
      <t>シンセイガク</t>
    </rPh>
    <phoneticPr fontId="24"/>
  </si>
  <si>
    <t>　　令和</t>
    <rPh sb="2" eb="4">
      <t>レイワ</t>
    </rPh>
    <phoneticPr fontId="24"/>
  </si>
  <si>
    <t>金融機関コード</t>
    <rPh sb="0" eb="2">
      <t>キンユウ</t>
    </rPh>
    <rPh sb="2" eb="4">
      <t>キカン</t>
    </rPh>
    <phoneticPr fontId="24"/>
  </si>
  <si>
    <t>誓　約　事　項</t>
    <rPh sb="0" eb="1">
      <t>チカイ</t>
    </rPh>
    <rPh sb="2" eb="3">
      <t>ヤク</t>
    </rPh>
    <rPh sb="4" eb="5">
      <t>コト</t>
    </rPh>
    <rPh sb="6" eb="7">
      <t>コウ</t>
    </rPh>
    <phoneticPr fontId="24"/>
  </si>
  <si>
    <t>　サービス種別・申請金額等の申請内容に相違ない。</t>
  </si>
  <si>
    <t>小　　計</t>
    <rPh sb="0" eb="1">
      <t>ショウ</t>
    </rPh>
    <rPh sb="3" eb="4">
      <t>ケイ</t>
    </rPh>
    <phoneticPr fontId="24"/>
  </si>
  <si>
    <t>事業所・施設の名称</t>
    <rPh sb="0" eb="3">
      <t>ジギョウショ</t>
    </rPh>
    <rPh sb="4" eb="6">
      <t>シセツ</t>
    </rPh>
    <rPh sb="7" eb="9">
      <t>メイショウ</t>
    </rPh>
    <phoneticPr fontId="24"/>
  </si>
  <si>
    <t>潟上市長　鈴木　雄大</t>
    <rPh sb="0" eb="2">
      <t>カタガミ</t>
    </rPh>
    <rPh sb="2" eb="4">
      <t>シチョウ</t>
    </rPh>
    <rPh sb="5" eb="7">
      <t>スズキ</t>
    </rPh>
    <rPh sb="8" eb="10">
      <t>ユウダイ</t>
    </rPh>
    <phoneticPr fontId="24"/>
  </si>
  <si>
    <t>開所日</t>
    <rPh sb="0" eb="2">
      <t>カイショ</t>
    </rPh>
    <rPh sb="2" eb="3">
      <t>ビ</t>
    </rPh>
    <phoneticPr fontId="24"/>
  </si>
  <si>
    <t>法人所在地</t>
    <rPh sb="0" eb="2">
      <t>ホウジン</t>
    </rPh>
    <rPh sb="2" eb="5">
      <t>ショザイチ</t>
    </rPh>
    <phoneticPr fontId="24"/>
  </si>
  <si>
    <t>申　請　者</t>
    <rPh sb="0" eb="1">
      <t>サル</t>
    </rPh>
    <rPh sb="2" eb="3">
      <t>ショウ</t>
    </rPh>
    <rPh sb="4" eb="5">
      <t>シャ</t>
    </rPh>
    <phoneticPr fontId="24"/>
  </si>
  <si>
    <t>No.</t>
  </si>
  <si>
    <t>－</t>
  </si>
  <si>
    <t>E-mail</t>
  </si>
  <si>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4"/>
  </si>
  <si>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4"/>
  </si>
  <si>
    <t>事業所･施設数</t>
    <rPh sb="0" eb="3">
      <t>ジギョウショ</t>
    </rPh>
    <rPh sb="4" eb="6">
      <t>シセツ</t>
    </rPh>
    <rPh sb="6" eb="7">
      <t>スウ</t>
    </rPh>
    <phoneticPr fontId="24"/>
  </si>
  <si>
    <t>通所系</t>
    <rPh sb="0" eb="2">
      <t>ツウショ</t>
    </rPh>
    <rPh sb="2" eb="3">
      <t>ケイ</t>
    </rPh>
    <phoneticPr fontId="24"/>
  </si>
  <si>
    <t>事業所・施設の所在地</t>
    <rPh sb="0" eb="3">
      <t>ジギョウショ</t>
    </rPh>
    <rPh sb="4" eb="6">
      <t>シセツ</t>
    </rPh>
    <rPh sb="7" eb="10">
      <t>ショザイチ</t>
    </rPh>
    <phoneticPr fontId="24"/>
  </si>
  <si>
    <t>通所
定員</t>
    <rPh sb="0" eb="2">
      <t>ツウショ</t>
    </rPh>
    <rPh sb="3" eb="5">
      <t>テイイン</t>
    </rPh>
    <phoneticPr fontId="24"/>
  </si>
  <si>
    <t>手順</t>
    <rPh sb="0" eb="2">
      <t>テジュン</t>
    </rPh>
    <phoneticPr fontId="24"/>
  </si>
  <si>
    <t>合　　計</t>
    <rPh sb="0" eb="1">
      <t>ゴウ</t>
    </rPh>
    <rPh sb="3" eb="4">
      <t>ケイ</t>
    </rPh>
    <phoneticPr fontId="24"/>
  </si>
  <si>
    <t>店舗コード</t>
    <rPh sb="0" eb="2">
      <t>テンポ</t>
    </rPh>
    <phoneticPr fontId="24"/>
  </si>
  <si>
    <t>算定額</t>
    <rPh sb="0" eb="3">
      <t>サンテイガク</t>
    </rPh>
    <phoneticPr fontId="24"/>
  </si>
  <si>
    <t>算定額</t>
    <rPh sb="0" eb="2">
      <t>サンテイ</t>
    </rPh>
    <rPh sb="2" eb="3">
      <t>ガク</t>
    </rPh>
    <phoneticPr fontId="24"/>
  </si>
  <si>
    <t>人</t>
    <rPh sb="0" eb="1">
      <t>ニン</t>
    </rPh>
    <phoneticPr fontId="24"/>
  </si>
  <si>
    <t>ゆうちょ銀行</t>
    <rPh sb="4" eb="6">
      <t>ギンコウ</t>
    </rPh>
    <phoneticPr fontId="24"/>
  </si>
  <si>
    <t>　この助成金に係る収入及び支出等に係る証拠書類を適切に整備保管する。</t>
    <rPh sb="29" eb="31">
      <t>ホカン</t>
    </rPh>
    <phoneticPr fontId="24"/>
  </si>
  <si>
    <t>法人本部の作業</t>
    <rPh sb="0" eb="2">
      <t>ホウジン</t>
    </rPh>
    <rPh sb="2" eb="4">
      <t>ホンブ</t>
    </rPh>
    <rPh sb="5" eb="7">
      <t>サギョウ</t>
    </rPh>
    <phoneticPr fontId="24"/>
  </si>
  <si>
    <t>代表者の職・氏名</t>
  </si>
  <si>
    <t>自立訓練（生活訓練）</t>
    <rPh sb="0" eb="2">
      <t>ジリツ</t>
    </rPh>
    <rPh sb="2" eb="4">
      <t>クンレン</t>
    </rPh>
    <rPh sb="5" eb="7">
      <t>セイカツ</t>
    </rPh>
    <rPh sb="7" eb="9">
      <t>クンレン</t>
    </rPh>
    <phoneticPr fontId="24"/>
  </si>
  <si>
    <t>様式第１号（第４条関係）</t>
    <rPh sb="6" eb="7">
      <t>ダイ</t>
    </rPh>
    <rPh sb="8" eb="9">
      <t>ジョウ</t>
    </rPh>
    <rPh sb="9" eb="11">
      <t>カンケイ</t>
    </rPh>
    <phoneticPr fontId="24"/>
  </si>
  <si>
    <t>開設日</t>
    <rPh sb="0" eb="3">
      <t>カイセツビ</t>
    </rPh>
    <phoneticPr fontId="24"/>
  </si>
  <si>
    <t>施設別個票（様式第３号）</t>
    <rPh sb="0" eb="2">
      <t>シセツ</t>
    </rPh>
    <rPh sb="2" eb="3">
      <t>ベツ</t>
    </rPh>
    <rPh sb="3" eb="5">
      <t>コヒョウ</t>
    </rPh>
    <rPh sb="6" eb="8">
      <t>ヨウシキ</t>
    </rPh>
    <rPh sb="8" eb="9">
      <t>ダイ</t>
    </rPh>
    <rPh sb="10" eb="11">
      <t>ゴウ</t>
    </rPh>
    <phoneticPr fontId="24"/>
  </si>
  <si>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4"/>
  </si>
  <si>
    <t>申請額</t>
    <rPh sb="0" eb="2">
      <t>シンセイ</t>
    </rPh>
    <rPh sb="2" eb="3">
      <t>ガク</t>
    </rPh>
    <phoneticPr fontId="24"/>
  </si>
  <si>
    <t>普通</t>
    <rPh sb="0" eb="2">
      <t>フツウ</t>
    </rPh>
    <phoneticPr fontId="24"/>
  </si>
  <si>
    <t>記号</t>
    <rPh sb="0" eb="2">
      <t>キゴウ</t>
    </rPh>
    <phoneticPr fontId="24"/>
  </si>
  <si>
    <t>番号</t>
    <rPh sb="0" eb="2">
      <t>バンゴウ</t>
    </rPh>
    <phoneticPr fontId="24"/>
  </si>
  <si>
    <t>申請日における通所定員</t>
    <rPh sb="0" eb="3">
      <t>しんせいび</t>
    </rPh>
    <rPh sb="7" eb="9">
      <t>つうしょ</t>
    </rPh>
    <rPh sb="9" eb="11">
      <t>ていいん</t>
    </rPh>
    <phoneticPr fontId="3" type="Hiragana"/>
  </si>
  <si>
    <t>短期入所</t>
    <rPh sb="0" eb="2">
      <t>たんき</t>
    </rPh>
    <rPh sb="2" eb="4">
      <t>にゅうしょ</t>
    </rPh>
    <phoneticPr fontId="3" type="Hiragana"/>
  </si>
  <si>
    <t>入所
定員</t>
    <rPh sb="0" eb="2">
      <t>ニュウショ</t>
    </rPh>
    <rPh sb="3" eb="5">
      <t>テイイン</t>
    </rPh>
    <phoneticPr fontId="24"/>
  </si>
  <si>
    <t>→交付決定通知送付先〒</t>
    <rPh sb="1" eb="3">
      <t>こうふ</t>
    </rPh>
    <rPh sb="3" eb="5">
      <t>けってい</t>
    </rPh>
    <rPh sb="5" eb="7">
      <t>つうち</t>
    </rPh>
    <rPh sb="7" eb="10">
      <t>そうふさき</t>
    </rPh>
    <phoneticPr fontId="3" type="Hiragana"/>
  </si>
  <si>
    <t>人</t>
    <rPh sb="0" eb="1">
      <t>にん</t>
    </rPh>
    <phoneticPr fontId="3" type="Hiragana"/>
  </si>
  <si>
    <t>運営月数</t>
    <rPh sb="0" eb="2">
      <t>ウンエイ</t>
    </rPh>
    <rPh sb="2" eb="3">
      <t>ゲツ</t>
    </rPh>
    <rPh sb="3" eb="4">
      <t>スウ</t>
    </rPh>
    <phoneticPr fontId="24"/>
  </si>
  <si>
    <t>代表者職・氏名</t>
    <rPh sb="0" eb="3">
      <t>ダイヒョウシャ</t>
    </rPh>
    <rPh sb="3" eb="4">
      <t>ショク</t>
    </rPh>
    <rPh sb="5" eb="6">
      <t>シ</t>
    </rPh>
    <rPh sb="6" eb="7">
      <t>メイ</t>
    </rPh>
    <phoneticPr fontId="24"/>
  </si>
  <si>
    <t>月</t>
    <rPh sb="0" eb="1">
      <t>つき</t>
    </rPh>
    <phoneticPr fontId="3" type="Hiragana"/>
  </si>
  <si>
    <t>申請額（入所）</t>
    <rPh sb="0" eb="2">
      <t>シンセイ</t>
    </rPh>
    <rPh sb="2" eb="3">
      <t>ガク</t>
    </rPh>
    <rPh sb="4" eb="6">
      <t>ニュウショ</t>
    </rPh>
    <phoneticPr fontId="24"/>
  </si>
  <si>
    <t>申請額（通所）</t>
    <rPh sb="0" eb="2">
      <t>シンセイ</t>
    </rPh>
    <rPh sb="2" eb="3">
      <t>ガク</t>
    </rPh>
    <rPh sb="4" eb="6">
      <t>ツウショ</t>
    </rPh>
    <phoneticPr fontId="24"/>
  </si>
  <si>
    <t>定員
（入所）</t>
    <rPh sb="0" eb="2">
      <t>テイイン</t>
    </rPh>
    <rPh sb="4" eb="6">
      <t>ニュウショ</t>
    </rPh>
    <phoneticPr fontId="24"/>
  </si>
  <si>
    <t>　（課名　○○課）</t>
    <rPh sb="2" eb="4">
      <t>カメイ</t>
    </rPh>
    <rPh sb="7" eb="8">
      <t>カ</t>
    </rPh>
    <phoneticPr fontId="24"/>
  </si>
  <si>
    <t>定員
（通所）</t>
    <rPh sb="0" eb="2">
      <t>ていいん</t>
    </rPh>
    <rPh sb="4" eb="6">
      <t>つうしょ</t>
    </rPh>
    <phoneticPr fontId="3" type="Hiragana"/>
  </si>
  <si>
    <t>施設数（入所）</t>
    <rPh sb="0" eb="3">
      <t>しせつすう</t>
    </rPh>
    <rPh sb="4" eb="6">
      <t>にゅうしょ</t>
    </rPh>
    <phoneticPr fontId="3" type="Hiragana"/>
  </si>
  <si>
    <t>基準単価
（入所）</t>
    <rPh sb="0" eb="2">
      <t>キジュン</t>
    </rPh>
    <rPh sb="2" eb="4">
      <t>タンカ</t>
    </rPh>
    <rPh sb="6" eb="8">
      <t>ニュウショ</t>
    </rPh>
    <phoneticPr fontId="24"/>
  </si>
  <si>
    <t>福祉型障害児入所施設</t>
    <rPh sb="0" eb="3">
      <t>ふくしがた</t>
    </rPh>
    <rPh sb="3" eb="6">
      <t>しょうがいじ</t>
    </rPh>
    <rPh sb="6" eb="8">
      <t>にゅうしょ</t>
    </rPh>
    <rPh sb="8" eb="10">
      <t>しせつ</t>
    </rPh>
    <phoneticPr fontId="3" type="Hiragana"/>
  </si>
  <si>
    <t>基準単価
（通所）</t>
    <rPh sb="0" eb="2">
      <t>キジュン</t>
    </rPh>
    <rPh sb="2" eb="4">
      <t>タンカ</t>
    </rPh>
    <rPh sb="6" eb="8">
      <t>ツウショ</t>
    </rPh>
    <phoneticPr fontId="24"/>
  </si>
  <si>
    <t>申請担当者職名</t>
    <rPh sb="0" eb="2">
      <t>しんせい</t>
    </rPh>
    <rPh sb="2" eb="5">
      <t>たんとうしゃ</t>
    </rPh>
    <rPh sb="5" eb="7">
      <t>しょくめい</t>
    </rPh>
    <phoneticPr fontId="3" type="Hiragana"/>
  </si>
  <si>
    <t>運営月数
（入所）</t>
    <rPh sb="0" eb="2">
      <t>ウンエイ</t>
    </rPh>
    <rPh sb="2" eb="3">
      <t>ツキ</t>
    </rPh>
    <rPh sb="3" eb="4">
      <t>スウ</t>
    </rPh>
    <rPh sb="6" eb="8">
      <t>ニュウショ</t>
    </rPh>
    <phoneticPr fontId="24"/>
  </si>
  <si>
    <t>運営月数
（通所）</t>
    <rPh sb="0" eb="2">
      <t>ウンエイ</t>
    </rPh>
    <rPh sb="2" eb="3">
      <t>ツキ</t>
    </rPh>
    <rPh sb="3" eb="4">
      <t>スウ</t>
    </rPh>
    <rPh sb="6" eb="8">
      <t>ツウショ</t>
    </rPh>
    <phoneticPr fontId="24"/>
  </si>
  <si>
    <t>月</t>
    <rPh sb="0" eb="1">
      <t>がつ</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</si>
  <si>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4"/>
  </si>
  <si>
    <t>宿泊型自立訓練</t>
    <rPh sb="0" eb="3">
      <t>しゅくはくがた</t>
    </rPh>
    <rPh sb="3" eb="5">
      <t>じりつ</t>
    </rPh>
    <rPh sb="5" eb="7">
      <t>くんれん</t>
    </rPh>
    <phoneticPr fontId="3" type="Hiragana"/>
  </si>
  <si>
    <t>施設数</t>
    <rPh sb="0" eb="2">
      <t>しせつ</t>
    </rPh>
    <rPh sb="2" eb="3">
      <t>すう</t>
    </rPh>
    <phoneticPr fontId="3" type="Hiragana"/>
  </si>
  <si>
    <t>申請額</t>
    <rPh sb="0" eb="3">
      <t>しんせいがく</t>
    </rPh>
    <phoneticPr fontId="3" type="Hiragana"/>
  </si>
  <si>
    <t>　○○市長　○○　○○　様</t>
    <rPh sb="3" eb="5">
      <t>シチョウ</t>
    </rPh>
    <rPh sb="12" eb="13">
      <t>サマ</t>
    </rPh>
    <phoneticPr fontId="24"/>
  </si>
  <si>
    <t>委任に関する届け出</t>
  </si>
  <si>
    <t>（受 任 者）</t>
  </si>
  <si>
    <t>（委 任 者）</t>
  </si>
  <si>
    <t>○○市長　○○　○○　様</t>
  </si>
  <si>
    <t>法 人 名</t>
  </si>
  <si>
    <t>代表者名</t>
  </si>
  <si>
    <t>法人名</t>
    <rPh sb="0" eb="2">
      <t>ほうじん</t>
    </rPh>
    <rPh sb="2" eb="3">
      <t>めい</t>
    </rPh>
    <phoneticPr fontId="3" type="Hiragana"/>
  </si>
  <si>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</si>
  <si>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</si>
  <si>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</si>
  <si>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4"/>
  </si>
  <si>
    <t>【債権者】</t>
    <rPh sb="1" eb="4">
      <t>サイケンシャ</t>
    </rPh>
    <phoneticPr fontId="24"/>
  </si>
  <si>
    <t>郵便番号</t>
    <rPh sb="0" eb="2">
      <t>ユウビン</t>
    </rPh>
    <rPh sb="2" eb="4">
      <t>バンゴウ</t>
    </rPh>
    <phoneticPr fontId="24"/>
  </si>
  <si>
    <t>住所</t>
    <rPh sb="0" eb="1">
      <t>ジュウ</t>
    </rPh>
    <rPh sb="1" eb="2">
      <t>ショ</t>
    </rPh>
    <phoneticPr fontId="24"/>
  </si>
  <si>
    <t>交付決定通知送付先〒枝</t>
    <rPh sb="0" eb="2">
      <t>こうふ</t>
    </rPh>
    <rPh sb="2" eb="4">
      <t>けってい</t>
    </rPh>
    <rPh sb="4" eb="6">
      <t>つうち</t>
    </rPh>
    <rPh sb="6" eb="9">
      <t>そうふさき</t>
    </rPh>
    <rPh sb="10" eb="11">
      <t>えだ</t>
    </rPh>
    <phoneticPr fontId="3" type="Hiragana"/>
  </si>
  <si>
    <t>【振込先口座】</t>
    <rPh sb="1" eb="4">
      <t>フリコミサキ</t>
    </rPh>
    <rPh sb="4" eb="6">
      <t>コウザ</t>
    </rPh>
    <phoneticPr fontId="24"/>
  </si>
  <si>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4"/>
  </si>
  <si>
    <t>口座番号</t>
    <rPh sb="0" eb="2">
      <t>コウザ</t>
    </rPh>
    <rPh sb="2" eb="4">
      <t>バンゴウ</t>
    </rPh>
    <phoneticPr fontId="24"/>
  </si>
  <si>
    <t>請　求　金　額</t>
    <rPh sb="0" eb="1">
      <t>ショウ</t>
    </rPh>
    <rPh sb="2" eb="3">
      <t>モトム</t>
    </rPh>
    <rPh sb="4" eb="5">
      <t>カネ</t>
    </rPh>
    <rPh sb="6" eb="7">
      <t>ガク</t>
    </rPh>
    <phoneticPr fontId="24"/>
  </si>
  <si>
    <t>金融機関名</t>
    <rPh sb="0" eb="2">
      <t>キンユウ</t>
    </rPh>
    <rPh sb="2" eb="4">
      <t>キカン</t>
    </rPh>
    <rPh sb="4" eb="5">
      <t>メイ</t>
    </rPh>
    <phoneticPr fontId="24"/>
  </si>
  <si>
    <r>
      <t>　口座名義　　　</t>
    </r>
    <r>
      <rPr>
        <b/>
        <sz val="9"/>
        <color indexed="8"/>
        <rFont val="ＭＳ Ｐゴシック"/>
      </rPr>
      <t>（カタカナ・英字・数字で、通帳見開き記載の名義を記入してください。）</t>
    </r>
    <rPh sb="1" eb="3">
      <t>コウザ</t>
    </rPh>
    <rPh sb="3" eb="5">
      <t>メイギ</t>
    </rPh>
    <rPh sb="14" eb="16">
      <t>エイジ</t>
    </rPh>
    <rPh sb="17" eb="19">
      <t>スウジ</t>
    </rPh>
    <rPh sb="26" eb="28">
      <t>キサイ</t>
    </rPh>
    <phoneticPr fontId="24"/>
  </si>
  <si>
    <t>令和　　 年　　 月　　 日</t>
    <rPh sb="0" eb="2">
      <t>レイワ</t>
    </rPh>
    <rPh sb="5" eb="6">
      <t>ネン</t>
    </rPh>
    <rPh sb="9" eb="10">
      <t>ガツ</t>
    </rPh>
    <rPh sb="13" eb="14">
      <t>ニチ</t>
    </rPh>
    <phoneticPr fontId="24"/>
  </si>
  <si>
    <t>\</t>
  </si>
  <si>
    <t>支店名</t>
    <rPh sb="0" eb="3">
      <t>シテンメイ</t>
    </rPh>
    <phoneticPr fontId="24"/>
  </si>
  <si>
    <t>電話番号</t>
  </si>
  <si>
    <t>　この補助金に係る収入及び支出等に係る証拠書類を適切に整備保管する。</t>
    <rPh sb="3" eb="5">
      <t>ホジョ</t>
    </rPh>
    <rPh sb="29" eb="31">
      <t>ホカン</t>
    </rPh>
    <phoneticPr fontId="24"/>
  </si>
  <si>
    <t>預 金 種 別</t>
    <rPh sb="0" eb="1">
      <t>アズカリ</t>
    </rPh>
    <rPh sb="2" eb="3">
      <t>キン</t>
    </rPh>
    <rPh sb="4" eb="5">
      <t>タネ</t>
    </rPh>
    <rPh sb="6" eb="7">
      <t>ベツ</t>
    </rPh>
    <phoneticPr fontId="24"/>
  </si>
  <si>
    <t>貯蓄</t>
    <rPh sb="0" eb="2">
      <t>チョチク</t>
    </rPh>
    <phoneticPr fontId="24"/>
  </si>
  <si>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</si>
  <si>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</si>
  <si>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</si>
  <si>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4"/>
  </si>
  <si>
    <t>　←番号が８桁ない場合は右詰で記入</t>
  </si>
  <si>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4"/>
  </si>
  <si>
    <t>市町村集計用</t>
    <rPh sb="0" eb="3">
      <t>しちょうそん</t>
    </rPh>
    <rPh sb="3" eb="5">
      <t>しゅうけい</t>
    </rPh>
    <rPh sb="5" eb="6">
      <t>よう</t>
    </rPh>
    <phoneticPr fontId="3" type="Hiragana"/>
  </si>
  <si>
    <t>ゆうちょ銀行の場合（通帳に表記されている記号５桁及び番号８桁を記入）</t>
    <rPh sb="7" eb="9">
      <t>バアイ</t>
    </rPh>
    <phoneticPr fontId="24"/>
  </si>
  <si>
    <t>共同生活援助（外部サービス利用型）</t>
    <rPh sb="0" eb="2">
      <t>きょうどう</t>
    </rPh>
    <rPh sb="2" eb="4">
      <t>せいかつ</t>
    </rPh>
    <rPh sb="4" eb="6">
      <t>えんじょ</t>
    </rPh>
    <rPh sb="7" eb="9">
      <t>がいぶ</t>
    </rPh>
    <rPh sb="13" eb="15">
      <t>りよう</t>
    </rPh>
    <rPh sb="15" eb="16">
      <t>がた</t>
    </rPh>
    <phoneticPr fontId="3" type="Hiragana"/>
  </si>
  <si>
    <t>　施設を休止・廃止する予定がない。</t>
    <rPh sb="1" eb="3">
      <t>しせつ</t>
    </rPh>
    <rPh sb="4" eb="6">
      <t>きゅうし</t>
    </rPh>
    <rPh sb="7" eb="9">
      <t>はいし</t>
    </rPh>
    <rPh sb="11" eb="13">
      <t>よてい</t>
    </rPh>
    <phoneticPr fontId="3" type="Hiragana"/>
  </si>
  <si>
    <t>生活介護</t>
    <rPh sb="0" eb="2">
      <t>せいかつ</t>
    </rPh>
    <rPh sb="2" eb="4">
      <t>かいご</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</si>
  <si>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</si>
  <si>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4"/>
  </si>
  <si>
    <t>円</t>
    <rPh sb="0" eb="1">
      <t>エン</t>
    </rPh>
    <phoneticPr fontId="24"/>
  </si>
  <si>
    <r>
      <t>共同生活援助（外部サービス</t>
    </r>
    <r>
      <rPr>
        <sz val="11"/>
        <color auto="1"/>
        <rFont val="ＭＳ Ｐゴシック"/>
      </rPr>
      <t>利用型）</t>
    </r>
    <rPh sb="0" eb="2">
      <t>きょうどう</t>
    </rPh>
    <rPh sb="2" eb="4">
      <t>せいかつ</t>
    </rPh>
    <rPh sb="4" eb="6">
      <t>えんじょ</t>
    </rPh>
    <rPh sb="7" eb="9">
      <t>がいぶ</t>
    </rPh>
    <rPh sb="13" eb="15">
      <t>りよう</t>
    </rPh>
    <rPh sb="15" eb="16">
      <t>がた</t>
    </rPh>
    <phoneticPr fontId="3" type="Hiragana"/>
  </si>
  <si>
    <t>円</t>
  </si>
  <si>
    <t>連絡先ＴＥＬ</t>
    <rPh sb="0" eb="3">
      <t>れんらくさき</t>
    </rPh>
    <phoneticPr fontId="3" type="Hiragana"/>
  </si>
  <si>
    <t>放課後等デイサービス</t>
    <rPh sb="0" eb="3">
      <t>ホウカゴ</t>
    </rPh>
    <rPh sb="3" eb="4">
      <t>トウ</t>
    </rPh>
    <phoneticPr fontId="24"/>
  </si>
  <si>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</si>
  <si>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</si>
  <si>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</si>
  <si>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</si>
  <si>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</si>
  <si>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</si>
  <si>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</si>
  <si>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入所系</t>
    <rPh sb="0" eb="2">
      <t>ニュウショ</t>
    </rPh>
    <rPh sb="2" eb="3">
      <t>ケイ</t>
    </rPh>
    <phoneticPr fontId="24"/>
  </si>
  <si>
    <t>就労継続支援Ａ型</t>
    <rPh sb="0" eb="2">
      <t>シュウロウ</t>
    </rPh>
    <rPh sb="2" eb="4">
      <t>ケイゾク</t>
    </rPh>
    <rPh sb="4" eb="6">
      <t>シエン</t>
    </rPh>
    <rPh sb="7" eb="8">
      <t>ガタ</t>
    </rPh>
    <phoneticPr fontId="24"/>
  </si>
  <si>
    <t>就労継続支援Ｂ型</t>
    <rPh sb="0" eb="2">
      <t>シュウロウ</t>
    </rPh>
    <rPh sb="2" eb="4">
      <t>ケイゾク</t>
    </rPh>
    <rPh sb="4" eb="6">
      <t>シエン</t>
    </rPh>
    <rPh sb="7" eb="8">
      <t>ガタ</t>
    </rPh>
    <phoneticPr fontId="24"/>
  </si>
  <si>
    <t>事業所番号</t>
    <rPh sb="0" eb="3">
      <t>ジギョウショ</t>
    </rPh>
    <rPh sb="3" eb="5">
      <t>バンゴウ</t>
    </rPh>
    <phoneticPr fontId="24"/>
  </si>
  <si>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</si>
  <si>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</si>
  <si>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</si>
  <si>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</si>
  <si>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</si>
  <si>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</si>
  <si>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</si>
  <si>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</si>
  <si>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</si>
  <si>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</si>
  <si>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</si>
  <si>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潟上市障害者支援施設等物価高騰対策事業費補助金</t>
    <rPh sb="0" eb="2">
      <t>カタガミ</t>
    </rPh>
    <rPh sb="2" eb="3">
      <t>シ</t>
    </rPh>
    <rPh sb="3" eb="6">
      <t>ショウガイシャ</t>
    </rPh>
    <rPh sb="6" eb="8">
      <t>シエン</t>
    </rPh>
    <rPh sb="8" eb="10">
      <t>シセツ</t>
    </rPh>
    <rPh sb="11" eb="13">
      <t>ブッカ</t>
    </rPh>
    <rPh sb="13" eb="15">
      <t>コウトウ</t>
    </rPh>
    <rPh sb="15" eb="17">
      <t>タイサク</t>
    </rPh>
    <rPh sb="19" eb="20">
      <t>ヒ</t>
    </rPh>
    <rPh sb="20" eb="23">
      <t>ホジョキン</t>
    </rPh>
    <phoneticPr fontId="24"/>
  </si>
  <si>
    <t>法人所在地</t>
    <rPh sb="0" eb="2">
      <t>ほうじん</t>
    </rPh>
    <rPh sb="2" eb="5">
      <t>しょざいち</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</si>
  <si>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</si>
  <si>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</si>
  <si>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</si>
  <si>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</si>
  <si>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　私は、令和６年度○○市障害者支援施設等物価高騰対策事業費補助金の受領に関する権限を、</t>
  </si>
  <si>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</si>
  <si>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</si>
  <si>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</si>
  <si>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　令和６年度○○市障害者支援施設等物価高騰対策事業費補助金として、次のとおり請求します。</t>
  </si>
  <si>
    <t>　この助成金は，施設の光熱水費や給湯等に係る灯油・重油購入費、車両燃料費等に充てる。</t>
    <rPh sb="36" eb="37">
      <t>トウ</t>
    </rPh>
    <phoneticPr fontId="24"/>
  </si>
  <si>
    <r>
      <t xml:space="preserve">「請求書」の必要事項を入力
</t>
    </r>
    <r>
      <rPr>
        <b/>
        <u/>
        <sz val="10"/>
        <color theme="1"/>
        <rFont val="ＭＳ 明朝"/>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24"/>
  </si>
  <si>
    <t>潟上市障害者支援施設等物価高騰対策事業費補助金交付申請書兼実績報告書</t>
    <rPh sb="0" eb="2">
      <t>カタガミ</t>
    </rPh>
    <rPh sb="3" eb="6">
      <t>ショウガイシャ</t>
    </rPh>
    <rPh sb="6" eb="8">
      <t>シエン</t>
    </rPh>
    <rPh sb="11" eb="13">
      <t>ブッカ</t>
    </rPh>
    <rPh sb="13" eb="15">
      <t>コウトウ</t>
    </rPh>
    <rPh sb="15" eb="17">
      <t>タイサク</t>
    </rPh>
    <rPh sb="19" eb="20">
      <t>ヒ</t>
    </rPh>
    <rPh sb="20" eb="23">
      <t>ホジョキン</t>
    </rPh>
    <rPh sb="23" eb="25">
      <t>コウフ</t>
    </rPh>
    <rPh sb="25" eb="28">
      <t>シンセイショ</t>
    </rPh>
    <rPh sb="28" eb="29">
      <t>ケン</t>
    </rPh>
    <rPh sb="29" eb="31">
      <t>ジッセキ</t>
    </rPh>
    <rPh sb="31" eb="34">
      <t>ホウコクショ</t>
    </rPh>
    <phoneticPr fontId="24"/>
  </si>
  <si>
    <t>　</t>
  </si>
  <si>
    <t>施設別申請額一覧（様式第２号）</t>
    <rPh sb="0" eb="2">
      <t>シセツ</t>
    </rPh>
    <rPh sb="2" eb="3">
      <t>ベツ</t>
    </rPh>
    <rPh sb="3" eb="6">
      <t>シンセイガク</t>
    </rPh>
    <rPh sb="6" eb="8">
      <t>イチラン</t>
    </rPh>
    <rPh sb="9" eb="11">
      <t>ヨウシキ</t>
    </rPh>
    <rPh sb="11" eb="12">
      <t>ダイ</t>
    </rPh>
    <rPh sb="13" eb="14">
      <t>ゴウ</t>
    </rPh>
    <phoneticPr fontId="24"/>
  </si>
  <si>
    <t>　この補助金は，施設の光熱水費や給湯等に係る灯油・重油購入費、車両燃料費等に充てる。</t>
    <rPh sb="3" eb="5">
      <t>ホジョ</t>
    </rPh>
    <rPh sb="36" eb="37">
      <t>トウ</t>
    </rPh>
    <phoneticPr fontId="24"/>
  </si>
  <si>
    <t>　この補助金と対象経費を重複して、他の補助金等を受けていない。</t>
    <rPh sb="3" eb="5">
      <t>ホジョ</t>
    </rPh>
    <rPh sb="7" eb="9">
      <t>タイショウ</t>
    </rPh>
    <rPh sb="9" eb="11">
      <t>ケイヒ</t>
    </rPh>
    <rPh sb="12" eb="14">
      <t>チョウフク</t>
    </rPh>
    <rPh sb="17" eb="18">
      <t>タ</t>
    </rPh>
    <rPh sb="19" eb="22">
      <t>ホジョキン</t>
    </rPh>
    <rPh sb="22" eb="23">
      <t>トウ</t>
    </rPh>
    <rPh sb="24" eb="25">
      <t>ウ</t>
    </rPh>
    <phoneticPr fontId="24"/>
  </si>
  <si>
    <t>　暴力団排除条例（平成２４年潟上市条例第２号）に規定する暴力団又は暴力団員が運営している施設ではない。</t>
    <rPh sb="14" eb="17">
      <t>かたがみし</t>
    </rPh>
    <rPh sb="38" eb="40">
      <t>うんえい</t>
    </rPh>
    <rPh sb="44" eb="46">
      <t>しせつ</t>
    </rPh>
    <phoneticPr fontId="3" type="Hiragana"/>
  </si>
  <si>
    <t>Excelファイル名を代表となる事業所の事業所番号に変更
※データは社会福祉課障がい福祉班（shougaifukushi@city.katagami.lg,jp）に送付してください</t>
    <rPh sb="34" eb="36">
      <t>しゃかい</t>
    </rPh>
    <rPh sb="36" eb="39">
      <t>ふくしか</t>
    </rPh>
    <rPh sb="39" eb="40">
      <t>しょう</t>
    </rPh>
    <rPh sb="42" eb="45">
      <t>ふくしはん</t>
    </rPh>
    <rPh sb="82" eb="84">
      <t>そうふ</t>
    </rPh>
    <phoneticPr fontId="3" type="Hiragana"/>
  </si>
  <si>
    <r>
      <t xml:space="preserve">
潟上市社会福祉課障がい福祉班</t>
    </r>
    <r>
      <rPr>
        <sz val="10"/>
        <color theme="1"/>
        <rFont val="ＭＳ ゴシック"/>
      </rPr>
      <t>へ下記の書類を提出
・提出期限　令和８年１月21日（水）まで　申請が遅くなる際はご連絡をください
・様式第１号　潟上市障害者支援施設等物価高騰対策事業費補助金交付申請書兼実績報告書
・申請額一覧（様式第２号）
・施設別個票（様式第３号）</t>
    </r>
    <r>
      <rPr>
        <b/>
        <sz val="10"/>
        <color theme="1"/>
        <rFont val="ＭＳ ゴシック"/>
      </rPr>
      <t xml:space="preserve">
</t>
    </r>
    <r>
      <rPr>
        <sz val="10"/>
        <color theme="1"/>
        <rFont val="ＭＳ 明朝"/>
      </rPr>
      <t>・請求書
・振込先の通帳コピー
※申請者と振込先の口座名義が違う場合は委任状提出（委任状は押印が必要）</t>
    </r>
    <rPh sb="1" eb="3">
      <t>カタガミ</t>
    </rPh>
    <rPh sb="3" eb="4">
      <t>シ</t>
    </rPh>
    <rPh sb="4" eb="6">
      <t>シャカイ</t>
    </rPh>
    <rPh sb="6" eb="8">
      <t>フクシ</t>
    </rPh>
    <rPh sb="8" eb="9">
      <t>カ</t>
    </rPh>
    <rPh sb="9" eb="10">
      <t>ショウ</t>
    </rPh>
    <rPh sb="12" eb="15">
      <t>フクシハン</t>
    </rPh>
    <rPh sb="16" eb="18">
      <t>カキ</t>
    </rPh>
    <rPh sb="19" eb="21">
      <t>ショルイ</t>
    </rPh>
    <rPh sb="22" eb="24">
      <t>テイシュツ</t>
    </rPh>
    <rPh sb="26" eb="28">
      <t>テイシュツ</t>
    </rPh>
    <rPh sb="28" eb="30">
      <t>キゲン</t>
    </rPh>
    <rPh sb="31" eb="33">
      <t>レイワ</t>
    </rPh>
    <rPh sb="34" eb="35">
      <t>ネン</t>
    </rPh>
    <rPh sb="36" eb="37">
      <t>ガツ</t>
    </rPh>
    <rPh sb="39" eb="40">
      <t>ニチ</t>
    </rPh>
    <rPh sb="41" eb="42">
      <t>スイ</t>
    </rPh>
    <rPh sb="46" eb="48">
      <t>シンセイ</t>
    </rPh>
    <rPh sb="49" eb="50">
      <t>オソ</t>
    </rPh>
    <rPh sb="53" eb="54">
      <t>サイ</t>
    </rPh>
    <rPh sb="56" eb="58">
      <t>レンラク</t>
    </rPh>
    <rPh sb="65" eb="67">
      <t>ヨウシキ</t>
    </rPh>
    <rPh sb="67" eb="68">
      <t>ダイ</t>
    </rPh>
    <rPh sb="69" eb="70">
      <t>ゴウ</t>
    </rPh>
    <rPh sb="71" eb="74">
      <t>カタガミシ</t>
    </rPh>
    <rPh sb="74" eb="77">
      <t>ショウガイシャ</t>
    </rPh>
    <rPh sb="77" eb="79">
      <t>シエン</t>
    </rPh>
    <rPh sb="79" eb="81">
      <t>シセツ</t>
    </rPh>
    <rPh sb="81" eb="82">
      <t>トウ</t>
    </rPh>
    <rPh sb="82" eb="84">
      <t>ブッカ</t>
    </rPh>
    <rPh sb="84" eb="86">
      <t>コウトウ</t>
    </rPh>
    <rPh sb="86" eb="88">
      <t>タイサク</t>
    </rPh>
    <rPh sb="88" eb="90">
      <t>ジギョウ</t>
    </rPh>
    <rPh sb="90" eb="91">
      <t>ヒ</t>
    </rPh>
    <rPh sb="91" eb="94">
      <t>ホジョキン</t>
    </rPh>
    <rPh sb="94" eb="96">
      <t>コウフ</t>
    </rPh>
    <rPh sb="96" eb="99">
      <t>シンセイショ</t>
    </rPh>
    <rPh sb="99" eb="100">
      <t>ケン</t>
    </rPh>
    <rPh sb="100" eb="102">
      <t>ジッセキ</t>
    </rPh>
    <rPh sb="102" eb="105">
      <t>ホウコクショ</t>
    </rPh>
    <rPh sb="107" eb="110">
      <t>シンセイガク</t>
    </rPh>
    <rPh sb="110" eb="112">
      <t>イチラン</t>
    </rPh>
    <rPh sb="113" eb="115">
      <t>ヨウシキ</t>
    </rPh>
    <rPh sb="115" eb="116">
      <t>ダイ</t>
    </rPh>
    <rPh sb="117" eb="118">
      <t>ゴウ</t>
    </rPh>
    <rPh sb="121" eb="124">
      <t>シセツベツ</t>
    </rPh>
    <rPh sb="124" eb="126">
      <t>コヒョウ</t>
    </rPh>
    <rPh sb="127" eb="129">
      <t>ヨウシキ</t>
    </rPh>
    <rPh sb="129" eb="130">
      <t>ダイ</t>
    </rPh>
    <rPh sb="131" eb="132">
      <t>ゴウ</t>
    </rPh>
    <rPh sb="135" eb="138">
      <t>セイキュウショ</t>
    </rPh>
    <rPh sb="140" eb="142">
      <t>フリコミ</t>
    </rPh>
    <rPh sb="142" eb="143">
      <t>サキ</t>
    </rPh>
    <rPh sb="144" eb="146">
      <t>ツウチョウ</t>
    </rPh>
    <rPh sb="151" eb="154">
      <t>シンセイシャ</t>
    </rPh>
    <rPh sb="155" eb="157">
      <t>フリコミ</t>
    </rPh>
    <rPh sb="157" eb="158">
      <t>サキ</t>
    </rPh>
    <rPh sb="159" eb="161">
      <t>コウザ</t>
    </rPh>
    <rPh sb="161" eb="163">
      <t>メイギ</t>
    </rPh>
    <rPh sb="164" eb="165">
      <t>チガ</t>
    </rPh>
    <rPh sb="166" eb="168">
      <t>バアイ</t>
    </rPh>
    <rPh sb="169" eb="172">
      <t>イニンジョウ</t>
    </rPh>
    <rPh sb="172" eb="174">
      <t>テイシュツ</t>
    </rPh>
    <rPh sb="175" eb="178">
      <t>イニンジョウ</t>
    </rPh>
    <rPh sb="179" eb="181">
      <t>オウイン</t>
    </rPh>
    <rPh sb="182" eb="184">
      <t>ヒツヨウ</t>
    </rPh>
    <phoneticPr fontId="24"/>
  </si>
  <si>
    <t>※添付書類　①施設別申請額一覧（様式第２号）　②施設別個票（様式第３号）　③請求書</t>
    <rPh sb="1" eb="3">
      <t>テンプ</t>
    </rPh>
    <rPh sb="3" eb="5">
      <t>ショルイ</t>
    </rPh>
    <rPh sb="16" eb="18">
      <t>ヨウシキ</t>
    </rPh>
    <rPh sb="18" eb="19">
      <t>ダイ</t>
    </rPh>
    <rPh sb="20" eb="21">
      <t>ゴウ</t>
    </rPh>
    <rPh sb="24" eb="27">
      <t>シセツベツ</t>
    </rPh>
    <rPh sb="27" eb="29">
      <t>コヒョウ</t>
    </rPh>
    <rPh sb="30" eb="32">
      <t>ヨウシキ</t>
    </rPh>
    <rPh sb="32" eb="33">
      <t>ダイ</t>
    </rPh>
    <rPh sb="34" eb="35">
      <t>ゴウ</t>
    </rPh>
    <rPh sb="38" eb="41">
      <t>セイキュウショ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</si>
</sst>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s>
  <fonts count="41">
    <font>
      <sz val="11"/>
      <color auto="1"/>
      <name val="ＭＳ Ｐゴシック"/>
      <family val="3"/>
    </font>
    <font>
      <sz val="11"/>
      <color auto="1"/>
      <name val="ＭＳ Ｐゴシック"/>
      <family val="3"/>
    </font>
    <font>
      <sz val="11"/>
      <color theme="1"/>
      <name val="ＭＳ Ｐゴシック"/>
      <family val="3"/>
      <scheme val="minor"/>
    </font>
    <font>
      <sz val="6"/>
      <color auto="1"/>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u/>
      <sz val="11"/>
      <color indexed="12"/>
      <name val="ＭＳ Ｐゴシック"/>
      <family val="3"/>
    </font>
    <font>
      <u/>
      <sz val="11"/>
      <color auto="1"/>
      <name val="ＭＳ 明朝"/>
    </font>
    <font>
      <sz val="9"/>
      <color theme="1"/>
      <name val="ＭＳ 明朝"/>
      <family val="1"/>
    </font>
    <font>
      <sz val="8"/>
      <color rgb="FFFF0000"/>
      <name val="ＭＳ 明朝"/>
      <family val="1"/>
    </font>
    <font>
      <sz val="10"/>
      <color auto="1"/>
      <name val="ＭＳ 明朝"/>
      <family val="1"/>
    </font>
    <font>
      <sz val="10"/>
      <color rgb="FFFF0000"/>
      <name val="ＭＳ 明朝"/>
      <family val="1"/>
    </font>
    <font>
      <sz val="8"/>
      <color theme="1"/>
      <name val="ＭＳ 明朝"/>
      <family val="1"/>
    </font>
    <font>
      <sz val="12"/>
      <color auto="1"/>
      <name val="ＭＳ Ｐゴシック"/>
      <family val="3"/>
    </font>
    <font>
      <sz val="10"/>
      <color auto="1"/>
      <name val="ＭＳ Ｐゴシック"/>
      <family val="3"/>
    </font>
    <font>
      <b/>
      <sz val="10"/>
      <color theme="1"/>
      <name val="ＭＳ 明朝"/>
      <family val="1"/>
    </font>
    <font>
      <sz val="6"/>
      <color theme="1"/>
      <name val="ＭＳ 明朝"/>
      <family val="1"/>
    </font>
    <font>
      <b/>
      <sz val="10"/>
      <color auto="1"/>
      <name val="ＭＳ 明朝"/>
      <family val="1"/>
    </font>
    <font>
      <sz val="9"/>
      <color auto="1"/>
      <name val="ＭＳ 明朝"/>
      <family val="1"/>
    </font>
    <font>
      <b/>
      <sz val="11"/>
      <color rgb="FFFF0000"/>
      <name val="ＭＳ Ｐゴシック"/>
      <family val="3"/>
    </font>
    <font>
      <sz val="6"/>
      <color auto="1"/>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color auto="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color auto="1"/>
      <name val="ＭＳ 明朝"/>
      <family val="1"/>
    </font>
    <font>
      <sz val="8"/>
      <color theme="1"/>
      <name val="ＭＳ Ｐゴシック"/>
      <family val="3"/>
      <scheme val="minor"/>
    </font>
    <font>
      <sz val="12"/>
      <color theme="1"/>
      <name val="ＭＳ Ｐ明朝"/>
      <family val="1"/>
    </font>
    <font>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rgb="FFFFFFBE"/>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20">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0" xfId="0" applyFont="1" applyAlignment="1" applyProtection="1">
      <alignment horizontal="center"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11" fillId="0" borderId="2" xfId="7" applyFont="1" applyBorder="1" applyAlignment="1" applyProtection="1">
      <alignment horizontal="left" vertical="center" wrapText="1"/>
    </xf>
    <xf numFmtId="0" fontId="9" fillId="0" borderId="1" xfId="0" applyFont="1" applyFill="1" applyBorder="1" applyAlignment="1" applyProtection="1">
      <alignment vertical="center" wrapText="1"/>
    </xf>
    <xf numFmtId="0" fontId="12"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left"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0" xfId="0" applyFont="1" applyBorder="1" applyAlignment="1" applyProtection="1">
      <alignment horizontal="center" vertical="center" textRotation="255"/>
    </xf>
    <xf numFmtId="0" fontId="8" fillId="0" borderId="6" xfId="0" applyFont="1" applyBorder="1" applyAlignment="1" applyProtection="1">
      <alignment horizontal="center" vertical="center"/>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9" fillId="0" borderId="6" xfId="0" applyFont="1" applyBorder="1" applyAlignment="1" applyProtection="1">
      <alignment horizontal="center" vertical="center"/>
    </xf>
    <xf numFmtId="0" fontId="9" fillId="2" borderId="7" xfId="0" applyFont="1" applyFill="1" applyBorder="1" applyAlignment="1" applyProtection="1">
      <alignment horizontal="center" vertical="center" textRotation="255"/>
    </xf>
    <xf numFmtId="0" fontId="0" fillId="0" borderId="8" xfId="0" applyBorder="1" applyAlignment="1">
      <alignment horizontal="center" vertical="center" textRotation="255"/>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0" fontId="9" fillId="0" borderId="10" xfId="0" applyFont="1" applyBorder="1" applyAlignment="1" applyProtection="1">
      <alignment horizontal="center" vertical="center"/>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0" fontId="14" fillId="0" borderId="0" xfId="0" applyFont="1" applyProtection="1">
      <alignment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4" xfId="0" applyFont="1" applyBorder="1" applyAlignment="1" applyProtection="1">
      <alignment horizontal="center" vertical="center" wrapText="1"/>
    </xf>
    <xf numFmtId="0" fontId="8" fillId="0" borderId="1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14" fillId="0" borderId="18" xfId="0" applyFont="1" applyBorder="1" applyAlignment="1" applyProtection="1">
      <alignment horizontal="center" vertical="center"/>
    </xf>
    <xf numFmtId="0" fontId="9" fillId="0" borderId="22" xfId="0" applyFont="1" applyBorder="1" applyAlignment="1" applyProtection="1">
      <alignment horizontal="center" vertical="center"/>
    </xf>
    <xf numFmtId="0" fontId="15" fillId="0" borderId="0" xfId="0" applyFont="1" applyProtection="1">
      <alignment vertical="center"/>
    </xf>
    <xf numFmtId="0" fontId="13" fillId="0" borderId="0" xfId="0" applyFont="1" applyProtection="1">
      <alignment vertical="center"/>
    </xf>
    <xf numFmtId="0" fontId="9" fillId="0" borderId="0"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26" xfId="0" applyFont="1" applyBorder="1" applyProtection="1">
      <alignment vertical="center"/>
    </xf>
    <xf numFmtId="0" fontId="9" fillId="0" borderId="27" xfId="0" applyFont="1" applyBorder="1" applyProtection="1">
      <alignment vertical="center"/>
    </xf>
    <xf numFmtId="0" fontId="14" fillId="0" borderId="27" xfId="0" applyFont="1" applyBorder="1" applyProtection="1">
      <alignment vertical="center"/>
    </xf>
    <xf numFmtId="0" fontId="14" fillId="0" borderId="0" xfId="0" applyFont="1" applyBorder="1" applyProtection="1">
      <alignment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14" fillId="0" borderId="26" xfId="0" applyFont="1" applyBorder="1" applyProtection="1">
      <alignment vertical="center"/>
    </xf>
    <xf numFmtId="0" fontId="9" fillId="0" borderId="11" xfId="0" applyFont="1" applyFill="1" applyBorder="1" applyAlignment="1" applyProtection="1">
      <alignment horizontal="left" vertical="center"/>
      <protection locked="0"/>
    </xf>
    <xf numFmtId="0" fontId="9" fillId="0" borderId="12" xfId="0" applyFont="1" applyFill="1" applyBorder="1" applyAlignment="1" applyProtection="1">
      <alignment horizontal="left" vertical="center" shrinkToFit="1"/>
      <protection locked="0"/>
    </xf>
    <xf numFmtId="0" fontId="9" fillId="0" borderId="30" xfId="0" applyFont="1" applyBorder="1" applyProtection="1">
      <alignment vertical="center"/>
    </xf>
    <xf numFmtId="0" fontId="9" fillId="0" borderId="31"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8" fillId="0" borderId="33" xfId="0" applyFont="1" applyBorder="1" applyAlignment="1" applyProtection="1">
      <alignment horizontal="center" vertical="center"/>
    </xf>
    <xf numFmtId="176" fontId="8" fillId="0" borderId="34" xfId="8" applyNumberFormat="1" applyFont="1" applyBorder="1" applyAlignment="1" applyProtection="1">
      <alignment horizontal="center" vertical="center"/>
    </xf>
    <xf numFmtId="0" fontId="16" fillId="0" borderId="0" xfId="0" applyFont="1" applyBorder="1" applyProtection="1">
      <alignment vertical="center"/>
    </xf>
    <xf numFmtId="49" fontId="9" fillId="0" borderId="30" xfId="0" applyNumberFormat="1" applyFont="1" applyFill="1" applyBorder="1" applyAlignment="1" applyProtection="1">
      <alignment horizontal="center" vertical="center"/>
      <protection locked="0"/>
    </xf>
    <xf numFmtId="176" fontId="17" fillId="0" borderId="16" xfId="0" applyNumberFormat="1" applyFont="1" applyBorder="1" applyAlignment="1">
      <alignment horizontal="center" vertical="center"/>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38" xfId="0" applyFont="1" applyBorder="1" applyAlignment="1" applyProtection="1">
      <alignment horizontal="center" vertical="center"/>
    </xf>
    <xf numFmtId="176" fontId="17" fillId="0" borderId="39" xfId="0" applyNumberFormat="1" applyFont="1" applyBorder="1" applyAlignment="1">
      <alignment horizontal="center" vertical="center"/>
    </xf>
    <xf numFmtId="0" fontId="18" fillId="0" borderId="0" xfId="0" applyFont="1" applyBorder="1" applyAlignment="1">
      <alignment vertical="center"/>
    </xf>
    <xf numFmtId="0" fontId="9" fillId="0" borderId="23" xfId="0" applyFont="1" applyFill="1" applyBorder="1" applyAlignment="1" applyProtection="1">
      <alignment horizontal="center" vertical="center" shrinkToFit="1"/>
      <protection locked="0"/>
    </xf>
    <xf numFmtId="0" fontId="9" fillId="0" borderId="25" xfId="0" applyFont="1" applyFill="1" applyBorder="1" applyAlignment="1" applyProtection="1">
      <alignment horizontal="center" vertical="center"/>
      <protection locked="0"/>
    </xf>
    <xf numFmtId="49" fontId="9" fillId="0" borderId="23" xfId="0" applyNumberFormat="1"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protection locked="0"/>
    </xf>
    <xf numFmtId="49" fontId="9" fillId="0" borderId="36" xfId="0" applyNumberFormat="1" applyFont="1" applyFill="1" applyBorder="1" applyAlignment="1" applyProtection="1">
      <alignment horizontal="center" vertical="center"/>
      <protection locked="0"/>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33" xfId="0" applyFont="1" applyBorder="1" applyAlignment="1" applyProtection="1">
      <alignment horizontal="center" vertical="center"/>
    </xf>
    <xf numFmtId="0" fontId="9" fillId="0" borderId="40" xfId="0" applyFont="1" applyBorder="1" applyProtection="1">
      <alignment vertical="center"/>
    </xf>
    <xf numFmtId="0" fontId="9" fillId="0" borderId="41" xfId="0" applyFont="1" applyBorder="1" applyProtection="1">
      <alignment vertical="center"/>
    </xf>
    <xf numFmtId="0" fontId="9" fillId="0" borderId="42" xfId="0" applyFont="1" applyBorder="1" applyAlignment="1" applyProtection="1">
      <alignment horizontal="center" vertical="center"/>
    </xf>
    <xf numFmtId="0" fontId="9" fillId="0" borderId="0" xfId="0" applyFont="1" applyFill="1" applyAlignment="1" applyProtection="1">
      <alignment horizontal="center" vertical="center"/>
      <protection locked="0"/>
    </xf>
    <xf numFmtId="0" fontId="16" fillId="0" borderId="34" xfId="0" applyFont="1" applyBorder="1" applyAlignment="1" applyProtection="1">
      <alignment horizontal="center" vertical="center" shrinkToFit="1"/>
    </xf>
    <xf numFmtId="0" fontId="12" fillId="0" borderId="43" xfId="0" applyFont="1" applyBorder="1" applyAlignment="1" applyProtection="1">
      <alignment vertical="center"/>
    </xf>
    <xf numFmtId="0" fontId="12" fillId="0" borderId="44" xfId="0" applyFont="1" applyBorder="1" applyAlignment="1" applyProtection="1">
      <alignment vertical="center"/>
    </xf>
    <xf numFmtId="0" fontId="12" fillId="0" borderId="34" xfId="0" applyFont="1" applyBorder="1" applyAlignment="1" applyProtection="1">
      <alignment vertical="center"/>
    </xf>
    <xf numFmtId="0" fontId="12" fillId="0" borderId="45" xfId="0" applyFont="1" applyBorder="1" applyAlignment="1" applyProtection="1">
      <alignment vertical="center"/>
    </xf>
    <xf numFmtId="0" fontId="9" fillId="0" borderId="34" xfId="0" applyNumberFormat="1" applyFont="1" applyBorder="1" applyAlignment="1" applyProtection="1">
      <alignment horizontal="right" vertical="center"/>
    </xf>
    <xf numFmtId="0" fontId="9" fillId="0" borderId="23" xfId="0" applyFont="1" applyFill="1" applyBorder="1" applyAlignment="1" applyProtection="1">
      <alignment horizontal="left" vertical="center" shrinkToFit="1"/>
      <protection locked="0"/>
    </xf>
    <xf numFmtId="0" fontId="16" fillId="0" borderId="16" xfId="0" applyFont="1" applyBorder="1" applyAlignment="1" applyProtection="1">
      <alignment horizontal="center" vertical="center" shrinkToFit="1"/>
    </xf>
    <xf numFmtId="0" fontId="12" fillId="0" borderId="26" xfId="0" applyFont="1" applyBorder="1" applyAlignment="1" applyProtection="1">
      <alignment vertical="center"/>
    </xf>
    <xf numFmtId="0" fontId="12" fillId="0" borderId="27"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Border="1" applyAlignment="1" applyProtection="1">
      <alignment vertical="center"/>
    </xf>
    <xf numFmtId="0" fontId="9" fillId="0" borderId="16" xfId="0" applyNumberFormat="1" applyFont="1" applyBorder="1" applyAlignment="1" applyProtection="1">
      <alignment horizontal="right"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0" xfId="0" applyFont="1" applyBorder="1" applyAlignment="1" applyProtection="1">
      <alignment horizontal="center" vertical="center"/>
    </xf>
    <xf numFmtId="0" fontId="16" fillId="0" borderId="33" xfId="0" applyFont="1" applyBorder="1" applyAlignment="1" applyProtection="1">
      <alignment horizontal="center" vertical="center" shrinkToFit="1"/>
    </xf>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46" xfId="0" applyFont="1" applyBorder="1" applyAlignment="1" applyProtection="1">
      <alignment horizontal="center" vertical="center"/>
    </xf>
    <xf numFmtId="0" fontId="12" fillId="0" borderId="16" xfId="0" applyFont="1" applyBorder="1" applyAlignment="1" applyProtection="1">
      <alignment horizontal="center" vertical="center" wrapText="1"/>
    </xf>
    <xf numFmtId="38" fontId="12" fillId="0" borderId="43" xfId="8" applyFont="1" applyBorder="1" applyAlignment="1" applyProtection="1">
      <alignment vertical="center"/>
    </xf>
    <xf numFmtId="38" fontId="12" fillId="0" borderId="44" xfId="8" applyFont="1" applyBorder="1" applyAlignment="1" applyProtection="1">
      <alignment vertical="center"/>
    </xf>
    <xf numFmtId="38" fontId="12" fillId="0" borderId="34" xfId="8" applyFont="1" applyBorder="1" applyAlignment="1" applyProtection="1">
      <alignment vertical="center"/>
    </xf>
    <xf numFmtId="38" fontId="12" fillId="0" borderId="45" xfId="8" applyFont="1" applyBorder="1" applyAlignment="1" applyProtection="1">
      <alignment vertical="center"/>
    </xf>
    <xf numFmtId="38" fontId="19" fillId="0" borderId="34" xfId="8" applyFont="1" applyBorder="1" applyAlignment="1" applyProtection="1">
      <alignment horizontal="right" vertical="center"/>
    </xf>
    <xf numFmtId="38" fontId="12" fillId="0" borderId="26" xfId="8" applyFont="1" applyBorder="1" applyAlignment="1" applyProtection="1">
      <alignment vertical="center"/>
    </xf>
    <xf numFmtId="38" fontId="12" fillId="0" borderId="27" xfId="8" applyFont="1" applyBorder="1" applyAlignment="1" applyProtection="1">
      <alignment vertical="center"/>
    </xf>
    <xf numFmtId="38" fontId="12" fillId="0" borderId="16" xfId="8" applyFont="1" applyBorder="1" applyAlignment="1" applyProtection="1">
      <alignment vertical="center"/>
    </xf>
    <xf numFmtId="38" fontId="12" fillId="0" borderId="0" xfId="8" applyFont="1" applyBorder="1" applyAlignment="1" applyProtection="1">
      <alignment vertical="center"/>
    </xf>
    <xf numFmtId="38" fontId="19" fillId="0" borderId="16" xfId="8" applyFont="1" applyBorder="1" applyAlignment="1" applyProtection="1">
      <alignment horizontal="right" vertical="center"/>
    </xf>
    <xf numFmtId="0" fontId="20" fillId="0" borderId="0" xfId="0" applyFont="1" applyAlignment="1" applyProtection="1">
      <alignment horizontal="right" vertical="center"/>
    </xf>
    <xf numFmtId="0" fontId="9" fillId="0" borderId="47" xfId="0" applyFont="1" applyFill="1" applyBorder="1" applyAlignment="1" applyProtection="1">
      <alignment horizontal="left" vertical="center"/>
      <protection locked="0"/>
    </xf>
    <xf numFmtId="0" fontId="9" fillId="0" borderId="48" xfId="0" applyFont="1" applyFill="1" applyBorder="1" applyAlignment="1" applyProtection="1">
      <alignment horizontal="left" vertical="center" shrinkToFit="1"/>
      <protection locked="0"/>
    </xf>
    <xf numFmtId="0" fontId="9" fillId="0" borderId="49" xfId="0" applyFont="1" applyFill="1" applyBorder="1" applyAlignment="1" applyProtection="1">
      <alignment horizontal="center" vertical="center" shrinkToFit="1"/>
      <protection locked="0"/>
    </xf>
    <xf numFmtId="0" fontId="9" fillId="0" borderId="50" xfId="0" applyFont="1" applyBorder="1" applyProtection="1">
      <alignment vertical="center"/>
    </xf>
    <xf numFmtId="0" fontId="9" fillId="0" borderId="51" xfId="0" applyFont="1" applyFill="1" applyBorder="1" applyAlignment="1" applyProtection="1">
      <alignment horizontal="left" vertical="center" shrinkToFit="1"/>
      <protection locked="0"/>
    </xf>
    <xf numFmtId="0" fontId="9" fillId="0" borderId="52" xfId="0" applyFont="1" applyFill="1" applyBorder="1" applyAlignment="1" applyProtection="1">
      <alignment horizontal="center" vertical="center"/>
      <protection locked="0"/>
    </xf>
    <xf numFmtId="0" fontId="9" fillId="0" borderId="49" xfId="0" applyFont="1" applyFill="1" applyBorder="1" applyAlignment="1" applyProtection="1">
      <alignment horizontal="left" vertical="center" shrinkToFit="1"/>
      <protection locked="0"/>
    </xf>
    <xf numFmtId="0" fontId="12" fillId="0" borderId="39" xfId="0" applyFont="1" applyBorder="1" applyAlignment="1" applyProtection="1">
      <alignment horizontal="center" vertical="center" wrapText="1"/>
    </xf>
    <xf numFmtId="0" fontId="12" fillId="0" borderId="53" xfId="0" applyFont="1" applyBorder="1" applyAlignment="1" applyProtection="1">
      <alignment vertical="center"/>
    </xf>
    <xf numFmtId="177" fontId="12" fillId="0" borderId="54" xfId="0" applyNumberFormat="1" applyFont="1" applyBorder="1" applyAlignment="1" applyProtection="1">
      <alignment vertical="center"/>
    </xf>
    <xf numFmtId="0" fontId="12" fillId="0" borderId="54" xfId="0" applyFont="1" applyBorder="1" applyAlignment="1" applyProtection="1">
      <alignment vertical="center"/>
    </xf>
    <xf numFmtId="177" fontId="12" fillId="0" borderId="39" xfId="0" applyNumberFormat="1" applyFont="1" applyBorder="1" applyAlignment="1" applyProtection="1">
      <alignment vertical="center"/>
    </xf>
    <xf numFmtId="177" fontId="12" fillId="0" borderId="53" xfId="0" applyNumberFormat="1" applyFont="1" applyBorder="1" applyAlignment="1" applyProtection="1">
      <alignment vertical="center"/>
    </xf>
    <xf numFmtId="177" fontId="12" fillId="0" borderId="55" xfId="0" applyNumberFormat="1" applyFont="1" applyBorder="1" applyAlignment="1" applyProtection="1">
      <alignment vertical="center"/>
    </xf>
    <xf numFmtId="177" fontId="12" fillId="0" borderId="56" xfId="0" applyNumberFormat="1" applyFont="1" applyBorder="1" applyAlignment="1" applyProtection="1">
      <alignment vertical="center"/>
    </xf>
    <xf numFmtId="0" fontId="19"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178" fontId="4" fillId="0" borderId="37"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7" xfId="0" applyFont="1" applyFill="1" applyBorder="1" applyAlignment="1" applyProtection="1">
      <alignment horizontal="center" vertical="center"/>
    </xf>
    <xf numFmtId="178" fontId="4" fillId="0" borderId="37"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8" fontId="4" fillId="0" borderId="37" xfId="0" applyNumberFormat="1" applyFont="1" applyBorder="1" applyAlignment="1" applyProtection="1">
      <alignment horizontal="center" vertical="center" shrinkToFit="1"/>
    </xf>
    <xf numFmtId="58" fontId="4" fillId="0" borderId="37"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8" fontId="4" fillId="0" borderId="37" xfId="0" applyNumberFormat="1" applyFont="1" applyBorder="1" applyAlignment="1" applyProtection="1">
      <alignment horizontal="left" vertical="center" shrinkToFit="1"/>
    </xf>
    <xf numFmtId="14" fontId="0" fillId="0" borderId="1" xfId="0" applyNumberFormat="1" applyBorder="1">
      <alignment vertical="center"/>
    </xf>
    <xf numFmtId="179" fontId="4" fillId="0" borderId="1" xfId="8" applyNumberFormat="1" applyFont="1" applyBorder="1" applyAlignment="1" applyProtection="1">
      <alignment horizontal="right" vertical="center" shrinkToFit="1"/>
    </xf>
    <xf numFmtId="180" fontId="4" fillId="0" borderId="1" xfId="8"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8" applyNumberFormat="1" applyFont="1" applyBorder="1" applyAlignment="1" applyProtection="1">
      <alignment horizontal="right" vertical="center" shrinkToFit="1"/>
    </xf>
    <xf numFmtId="0" fontId="9" fillId="3" borderId="57" xfId="0" applyFont="1" applyFill="1" applyBorder="1" applyAlignment="1" applyProtection="1">
      <alignment horizontal="center" vertical="center" wrapText="1"/>
    </xf>
    <xf numFmtId="181" fontId="4" fillId="0" borderId="57" xfId="8" applyNumberFormat="1" applyFont="1" applyBorder="1" applyAlignment="1" applyProtection="1">
      <alignment horizontal="right" vertical="center" shrinkToFit="1"/>
    </xf>
    <xf numFmtId="181" fontId="4" fillId="0" borderId="58" xfId="8"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9" xfId="0" applyFont="1" applyFill="1" applyBorder="1" applyAlignment="1" applyProtection="1">
      <alignment horizontal="center" vertical="center" wrapText="1"/>
    </xf>
    <xf numFmtId="180" fontId="4" fillId="0" borderId="60" xfId="8" applyNumberFormat="1" applyFont="1" applyBorder="1" applyAlignment="1" applyProtection="1">
      <alignment horizontal="right" vertical="center" shrinkToFit="1"/>
    </xf>
    <xf numFmtId="180" fontId="4" fillId="0" borderId="61" xfId="8" applyNumberFormat="1" applyFont="1" applyBorder="1" applyAlignment="1" applyProtection="1">
      <alignment horizontal="right" vertical="center" shrinkToFit="1"/>
    </xf>
    <xf numFmtId="180" fontId="0" fillId="0" borderId="39" xfId="0" applyNumberFormat="1" applyFont="1" applyBorder="1" applyAlignment="1">
      <alignment vertical="center" shrinkToFit="1"/>
    </xf>
    <xf numFmtId="0" fontId="0" fillId="0" borderId="1" xfId="0" applyBorder="1" applyAlignment="1">
      <alignment vertical="center" shrinkToFit="1"/>
    </xf>
    <xf numFmtId="176" fontId="0" fillId="0" borderId="1" xfId="0" applyNumberFormat="1" applyBorder="1">
      <alignment vertical="center"/>
    </xf>
    <xf numFmtId="179" fontId="0" fillId="0" borderId="1" xfId="0" applyNumberFormat="1" applyBorder="1">
      <alignment vertical="center"/>
    </xf>
    <xf numFmtId="0" fontId="12" fillId="0" borderId="0" xfId="0" applyFont="1" applyFill="1">
      <alignment vertical="center"/>
    </xf>
    <xf numFmtId="0" fontId="4" fillId="0" borderId="0" xfId="0" applyFont="1" applyFill="1">
      <alignment vertical="center"/>
    </xf>
    <xf numFmtId="0" fontId="9" fillId="0" borderId="62" xfId="0" applyFont="1" applyFill="1" applyBorder="1" applyAlignment="1">
      <alignment horizontal="center" vertical="center" textRotation="255"/>
    </xf>
    <xf numFmtId="0" fontId="9" fillId="0" borderId="63"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0" xfId="0" applyFont="1" applyFill="1" applyBorder="1" applyAlignment="1">
      <alignment vertical="center"/>
    </xf>
    <xf numFmtId="0" fontId="21" fillId="0" borderId="62" xfId="0" applyFont="1" applyFill="1" applyBorder="1" applyAlignment="1">
      <alignment horizontal="center" vertical="center"/>
    </xf>
    <xf numFmtId="0" fontId="22" fillId="0" borderId="64" xfId="0" applyFont="1" applyFill="1" applyBorder="1" applyAlignment="1" applyProtection="1">
      <alignment horizontal="center" vertical="center"/>
      <protection locked="0"/>
    </xf>
    <xf numFmtId="0" fontId="9" fillId="0" borderId="65" xfId="0" applyFont="1" applyFill="1" applyBorder="1" applyAlignment="1">
      <alignment horizontal="center" vertical="center"/>
    </xf>
    <xf numFmtId="38" fontId="8" fillId="0" borderId="66" xfId="0" applyNumberFormat="1" applyFont="1" applyFill="1" applyBorder="1" applyAlignment="1">
      <alignment horizontal="center" vertical="center"/>
    </xf>
    <xf numFmtId="0" fontId="9" fillId="0" borderId="0" xfId="0" applyFont="1" applyFill="1" applyAlignment="1">
      <alignment vertical="center"/>
    </xf>
    <xf numFmtId="0" fontId="9" fillId="0" borderId="67"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22" xfId="0" applyFont="1" applyFill="1" applyBorder="1" applyAlignment="1">
      <alignment horizontal="center" vertical="center" textRotation="255"/>
    </xf>
    <xf numFmtId="0" fontId="21" fillId="0" borderId="67" xfId="0" applyFont="1" applyFill="1" applyBorder="1" applyAlignment="1">
      <alignment horizontal="center" vertical="center"/>
    </xf>
    <xf numFmtId="0" fontId="22" fillId="0" borderId="68" xfId="0" applyFont="1" applyFill="1" applyBorder="1" applyAlignment="1" applyProtection="1">
      <alignment horizontal="center" vertical="center"/>
      <protection locked="0"/>
    </xf>
    <xf numFmtId="0" fontId="9" fillId="0" borderId="69" xfId="0" applyFont="1" applyFill="1" applyBorder="1" applyAlignment="1">
      <alignment horizontal="center" vertical="center"/>
    </xf>
    <xf numFmtId="0" fontId="8" fillId="0" borderId="70" xfId="0" applyFont="1" applyFill="1" applyBorder="1" applyAlignment="1">
      <alignment horizontal="center" vertical="center"/>
    </xf>
    <xf numFmtId="0" fontId="9" fillId="0" borderId="71"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56" xfId="0" applyFont="1" applyFill="1" applyBorder="1" applyAlignment="1">
      <alignment horizontal="center" vertical="center" textRotation="255"/>
    </xf>
    <xf numFmtId="0" fontId="22" fillId="0" borderId="72" xfId="0" applyFont="1" applyFill="1" applyBorder="1" applyAlignment="1" applyProtection="1">
      <alignment horizontal="center" vertical="center"/>
      <protection locked="0"/>
    </xf>
    <xf numFmtId="0" fontId="9" fillId="0" borderId="73" xfId="0" applyFont="1" applyFill="1" applyBorder="1">
      <alignment vertical="center"/>
    </xf>
    <xf numFmtId="0" fontId="9" fillId="0" borderId="15" xfId="0" applyFont="1" applyFill="1" applyBorder="1">
      <alignment vertical="center"/>
    </xf>
    <xf numFmtId="0" fontId="9" fillId="0" borderId="63" xfId="0" applyFont="1" applyFill="1" applyBorder="1">
      <alignment vertical="center"/>
    </xf>
    <xf numFmtId="0" fontId="9" fillId="0" borderId="14" xfId="0" applyFont="1" applyFill="1" applyBorder="1" applyAlignment="1">
      <alignment vertical="center"/>
    </xf>
    <xf numFmtId="0" fontId="9" fillId="0" borderId="10" xfId="0" applyFont="1" applyFill="1" applyBorder="1" applyAlignment="1">
      <alignment vertical="center"/>
    </xf>
    <xf numFmtId="0" fontId="21" fillId="0" borderId="16" xfId="0" applyFont="1" applyFill="1" applyBorder="1" applyAlignment="1">
      <alignment horizontal="center" vertical="center"/>
    </xf>
    <xf numFmtId="0" fontId="12" fillId="0" borderId="23" xfId="0" applyFont="1" applyFill="1" applyBorder="1" applyAlignment="1">
      <alignment horizontal="left" vertical="center" wrapText="1"/>
    </xf>
    <xf numFmtId="0" fontId="12" fillId="0" borderId="23" xfId="0" applyFont="1" applyFill="1" applyBorder="1" applyAlignment="1">
      <alignment horizontal="left" vertical="center"/>
    </xf>
    <xf numFmtId="0" fontId="12" fillId="0" borderId="22" xfId="0" applyFont="1" applyFill="1" applyBorder="1" applyAlignment="1">
      <alignment horizontal="left" vertical="center" wrapText="1"/>
    </xf>
    <xf numFmtId="0" fontId="9" fillId="0" borderId="7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vertical="center"/>
    </xf>
    <xf numFmtId="0" fontId="9" fillId="0" borderId="22" xfId="0" applyFont="1" applyFill="1" applyBorder="1" applyAlignment="1">
      <alignment vertical="center"/>
    </xf>
    <xf numFmtId="0" fontId="12" fillId="0" borderId="22" xfId="0" applyFont="1" applyFill="1" applyBorder="1" applyAlignment="1">
      <alignment horizontal="left" vertical="center"/>
    </xf>
    <xf numFmtId="0" fontId="9" fillId="0" borderId="74" xfId="0" applyFont="1" applyFill="1" applyBorder="1">
      <alignment vertical="center"/>
    </xf>
    <xf numFmtId="0" fontId="9" fillId="0" borderId="25"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8" fillId="0" borderId="75" xfId="0" applyFont="1" applyFill="1" applyBorder="1" applyAlignment="1">
      <alignment horizontal="center" vertical="center"/>
    </xf>
    <xf numFmtId="0" fontId="9" fillId="0" borderId="76" xfId="0" applyFont="1" applyFill="1" applyBorder="1" applyAlignment="1">
      <alignment vertical="center"/>
    </xf>
    <xf numFmtId="0" fontId="9" fillId="0" borderId="0" xfId="0" applyFont="1" applyFill="1" applyBorder="1" applyAlignment="1">
      <alignment horizontal="left" vertical="center"/>
    </xf>
    <xf numFmtId="38" fontId="9" fillId="0" borderId="69" xfId="8" applyFont="1" applyFill="1" applyBorder="1" applyAlignment="1" applyProtection="1">
      <alignment horizontal="center" vertical="center"/>
      <protection locked="0"/>
    </xf>
    <xf numFmtId="38" fontId="8" fillId="0" borderId="70" xfId="8" applyFont="1" applyFill="1" applyBorder="1" applyAlignment="1">
      <alignment horizontal="righ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7" xfId="0" applyFont="1" applyFill="1" applyBorder="1">
      <alignment vertical="center"/>
    </xf>
    <xf numFmtId="0" fontId="9" fillId="0" borderId="35" xfId="0" applyFont="1" applyFill="1" applyBorder="1">
      <alignment vertical="center"/>
    </xf>
    <xf numFmtId="0" fontId="9" fillId="0" borderId="46" xfId="0" applyFont="1" applyFill="1" applyBorder="1">
      <alignment vertical="center"/>
    </xf>
    <xf numFmtId="0" fontId="9" fillId="0" borderId="78" xfId="0" applyFont="1" applyFill="1" applyBorder="1" applyAlignment="1">
      <alignment vertical="center"/>
    </xf>
    <xf numFmtId="0" fontId="9" fillId="0" borderId="42" xfId="0" applyFont="1" applyFill="1" applyBorder="1" applyAlignment="1">
      <alignment vertical="center"/>
    </xf>
    <xf numFmtId="0" fontId="9" fillId="0" borderId="0" xfId="0" applyFont="1" applyFill="1">
      <alignment vertical="center"/>
    </xf>
    <xf numFmtId="49" fontId="9" fillId="0" borderId="79" xfId="0" applyNumberFormat="1" applyFont="1" applyFill="1" applyBorder="1" applyAlignment="1" applyProtection="1">
      <alignment horizontal="center" vertical="center" shrinkToFit="1"/>
      <protection locked="0"/>
    </xf>
    <xf numFmtId="0" fontId="9" fillId="0" borderId="37" xfId="0" applyFont="1" applyFill="1" applyBorder="1" applyAlignment="1" applyProtection="1">
      <alignment horizontal="left" vertical="center" shrinkToFit="1"/>
      <protection locked="0"/>
    </xf>
    <xf numFmtId="0" fontId="12" fillId="0" borderId="23" xfId="0" applyFont="1" applyFill="1" applyBorder="1" applyAlignment="1" applyProtection="1">
      <alignment vertical="center" shrinkToFit="1"/>
      <protection locked="0"/>
    </xf>
    <xf numFmtId="0" fontId="9" fillId="0" borderId="24" xfId="0" applyFont="1" applyFill="1" applyBorder="1">
      <alignment vertical="center"/>
    </xf>
    <xf numFmtId="0" fontId="9" fillId="0" borderId="80" xfId="0" applyFont="1" applyFill="1" applyBorder="1" applyAlignment="1" applyProtection="1">
      <alignment horizontal="left" vertical="center" shrinkToFit="1"/>
      <protection locked="0"/>
    </xf>
    <xf numFmtId="0" fontId="9" fillId="0" borderId="0" xfId="0" applyFont="1" applyFill="1" applyAlignment="1">
      <alignment horizontal="center" vertical="center"/>
    </xf>
    <xf numFmtId="49" fontId="9" fillId="0" borderId="74" xfId="0" applyNumberFormat="1"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left" vertical="center" shrinkToFit="1"/>
      <protection locked="0"/>
    </xf>
    <xf numFmtId="38" fontId="8" fillId="0" borderId="75" xfId="8" applyFont="1" applyFill="1" applyBorder="1" applyAlignment="1">
      <alignment horizontal="right" vertical="center"/>
    </xf>
    <xf numFmtId="0" fontId="9" fillId="0" borderId="76" xfId="0" applyFont="1" applyFill="1" applyBorder="1" applyAlignment="1">
      <alignment horizontal="center" vertical="center"/>
    </xf>
    <xf numFmtId="0" fontId="9" fillId="0" borderId="70" xfId="0" applyFont="1" applyFill="1" applyBorder="1" applyAlignment="1">
      <alignment horizontal="center" vertical="center"/>
    </xf>
    <xf numFmtId="49" fontId="9" fillId="0" borderId="77" xfId="0" applyNumberFormat="1" applyFont="1" applyFill="1" applyBorder="1" applyAlignment="1" applyProtection="1">
      <alignment horizontal="center" vertical="center" shrinkToFit="1"/>
      <protection locked="0"/>
    </xf>
    <xf numFmtId="49" fontId="9" fillId="0" borderId="74" xfId="0" applyNumberFormat="1" applyFont="1" applyFill="1" applyBorder="1" applyAlignment="1" applyProtection="1">
      <alignment vertical="center" shrinkToFit="1"/>
      <protection locked="0"/>
    </xf>
    <xf numFmtId="49" fontId="9" fillId="0" borderId="24" xfId="0" applyNumberFormat="1" applyFont="1" applyFill="1" applyBorder="1" applyAlignment="1" applyProtection="1">
      <alignment horizontal="center" vertical="center" shrinkToFit="1"/>
      <protection locked="0"/>
    </xf>
    <xf numFmtId="12" fontId="9" fillId="0" borderId="69" xfId="0" applyNumberFormat="1" applyFont="1" applyFill="1" applyBorder="1" applyAlignment="1">
      <alignment horizontal="center" vertical="center" shrinkToFit="1"/>
    </xf>
    <xf numFmtId="182" fontId="8" fillId="0" borderId="75" xfId="0" applyNumberFormat="1" applyFont="1" applyFill="1" applyBorder="1" applyAlignment="1">
      <alignment horizontal="center" vertical="center"/>
    </xf>
    <xf numFmtId="182" fontId="8" fillId="0" borderId="81" xfId="0" applyNumberFormat="1" applyFont="1" applyFill="1" applyBorder="1" applyAlignment="1">
      <alignment horizontal="center" vertical="center"/>
    </xf>
    <xf numFmtId="0" fontId="12" fillId="0" borderId="36" xfId="0" applyFont="1" applyFill="1" applyBorder="1" applyAlignment="1" applyProtection="1">
      <alignment vertical="center" shrinkToFit="1"/>
      <protection locked="0"/>
    </xf>
    <xf numFmtId="12" fontId="9" fillId="0" borderId="76" xfId="0" applyNumberFormat="1" applyFont="1" applyFill="1" applyBorder="1" applyAlignment="1">
      <alignment vertical="center"/>
    </xf>
    <xf numFmtId="0" fontId="9" fillId="0" borderId="37" xfId="0" applyFont="1" applyFill="1" applyBorder="1" applyAlignment="1" applyProtection="1">
      <alignment horizontal="center" vertical="center" shrinkToFit="1"/>
      <protection locked="0"/>
    </xf>
    <xf numFmtId="49" fontId="12" fillId="0" borderId="37" xfId="0" applyNumberFormat="1" applyFont="1" applyFill="1" applyBorder="1" applyAlignment="1">
      <alignment horizontal="center" vertical="center" wrapText="1"/>
    </xf>
    <xf numFmtId="0" fontId="20" fillId="0" borderId="24" xfId="0" applyFont="1" applyFill="1" applyBorder="1" applyAlignment="1">
      <alignment horizontal="left" vertical="top" wrapText="1"/>
    </xf>
    <xf numFmtId="49" fontId="12" fillId="0" borderId="23" xfId="0" applyNumberFormat="1" applyFont="1" applyFill="1" applyBorder="1" applyAlignment="1">
      <alignment horizontal="center" vertical="center"/>
    </xf>
    <xf numFmtId="38" fontId="9" fillId="0" borderId="23" xfId="8" applyFont="1" applyFill="1" applyBorder="1" applyAlignment="1" applyProtection="1">
      <alignment horizontal="center" vertical="center" shrinkToFit="1"/>
      <protection locked="0"/>
    </xf>
    <xf numFmtId="0" fontId="16" fillId="0" borderId="74" xfId="0" applyFont="1" applyFill="1" applyBorder="1" applyAlignment="1">
      <alignment horizontal="center" vertical="center"/>
    </xf>
    <xf numFmtId="0" fontId="9" fillId="0" borderId="23" xfId="0" applyFont="1" applyFill="1" applyBorder="1" applyAlignment="1" applyProtection="1">
      <alignment vertical="center" shrinkToFit="1"/>
      <protection locked="0"/>
    </xf>
    <xf numFmtId="38" fontId="9" fillId="0" borderId="65" xfId="8" applyFont="1" applyFill="1" applyBorder="1" applyAlignment="1" applyProtection="1">
      <alignment horizontal="center" vertical="center"/>
      <protection locked="0"/>
    </xf>
    <xf numFmtId="38" fontId="8" fillId="0" borderId="66" xfId="8" applyFont="1" applyFill="1" applyBorder="1" applyAlignment="1">
      <alignment horizontal="right" vertical="center"/>
    </xf>
    <xf numFmtId="58" fontId="9" fillId="0" borderId="23" xfId="0" applyNumberFormat="1" applyFont="1" applyFill="1" applyBorder="1" applyAlignment="1" applyProtection="1">
      <alignment horizontal="center" vertical="center" shrinkToFit="1"/>
      <protection locked="0"/>
    </xf>
    <xf numFmtId="38" fontId="9" fillId="0" borderId="82" xfId="8" applyFont="1" applyFill="1" applyBorder="1" applyAlignment="1" applyProtection="1">
      <alignment horizontal="center" vertical="center"/>
      <protection locked="0"/>
    </xf>
    <xf numFmtId="0" fontId="9" fillId="0" borderId="83" xfId="0" applyFont="1" applyFill="1" applyBorder="1" applyAlignment="1">
      <alignment horizontal="center" vertical="center"/>
    </xf>
    <xf numFmtId="0" fontId="16" fillId="0" borderId="84" xfId="0" applyFont="1" applyFill="1" applyBorder="1" applyAlignment="1">
      <alignment horizontal="center" vertical="center"/>
    </xf>
    <xf numFmtId="58" fontId="9" fillId="0" borderId="49" xfId="0" applyNumberFormat="1" applyFont="1" applyFill="1" applyBorder="1" applyAlignment="1" applyProtection="1">
      <alignment horizontal="center" vertical="center" shrinkToFit="1"/>
      <protection locked="0"/>
    </xf>
    <xf numFmtId="0" fontId="9" fillId="0" borderId="49" xfId="0" applyFont="1" applyFill="1" applyBorder="1" applyAlignment="1">
      <alignment vertical="center"/>
    </xf>
    <xf numFmtId="0" fontId="20" fillId="0" borderId="85" xfId="0" applyFont="1" applyFill="1" applyBorder="1" applyAlignment="1">
      <alignment horizontal="left" vertical="top" wrapText="1"/>
    </xf>
    <xf numFmtId="0" fontId="9" fillId="0" borderId="56" xfId="0" applyFont="1" applyFill="1" applyBorder="1" applyAlignment="1" applyProtection="1">
      <alignment horizontal="left" vertical="center" shrinkToFit="1"/>
      <protection locked="0"/>
    </xf>
    <xf numFmtId="0" fontId="21" fillId="0" borderId="39" xfId="0" applyFont="1" applyFill="1" applyBorder="1" applyAlignment="1">
      <alignment horizontal="center" vertical="center"/>
    </xf>
    <xf numFmtId="0" fontId="12" fillId="0" borderId="49" xfId="0" applyFont="1" applyFill="1" applyBorder="1" applyAlignment="1">
      <alignment horizontal="left" vertical="center" wrapText="1"/>
    </xf>
    <xf numFmtId="0" fontId="12" fillId="0" borderId="49" xfId="0" applyFont="1" applyFill="1" applyBorder="1" applyAlignment="1">
      <alignment horizontal="left" vertical="center"/>
    </xf>
    <xf numFmtId="0" fontId="12" fillId="0" borderId="56" xfId="0" applyFont="1" applyFill="1" applyBorder="1" applyAlignment="1">
      <alignment horizontal="left" vertical="center"/>
    </xf>
    <xf numFmtId="0" fontId="23" fillId="0" borderId="0" xfId="0" applyFont="1">
      <alignment vertical="center"/>
    </xf>
    <xf numFmtId="38" fontId="0" fillId="0" borderId="0" xfId="0" applyNumberFormat="1">
      <alignment vertical="center"/>
    </xf>
    <xf numFmtId="38" fontId="8" fillId="0" borderId="81" xfId="8" applyFont="1" applyFill="1" applyBorder="1" applyAlignment="1">
      <alignment horizontal="right" vertical="center"/>
    </xf>
    <xf numFmtId="0" fontId="2" fillId="0" borderId="0" xfId="0" applyFont="1">
      <alignment vertical="center"/>
    </xf>
    <xf numFmtId="0" fontId="25" fillId="0" borderId="0" xfId="6" applyFont="1">
      <alignment vertical="center"/>
    </xf>
    <xf numFmtId="0" fontId="25" fillId="0" borderId="0" xfId="6" applyFont="1" applyAlignment="1"/>
    <xf numFmtId="0" fontId="26" fillId="0" borderId="0" xfId="6" applyFont="1" applyAlignment="1"/>
    <xf numFmtId="0" fontId="27" fillId="0" borderId="86" xfId="6" applyFont="1" applyBorder="1" applyAlignment="1">
      <alignment horizontal="center" vertical="center"/>
    </xf>
    <xf numFmtId="0" fontId="25" fillId="0" borderId="0" xfId="6" applyFont="1" applyAlignment="1">
      <alignment horizontal="center" vertical="center"/>
    </xf>
    <xf numFmtId="0" fontId="28" fillId="0" borderId="0" xfId="6" applyFont="1">
      <alignment vertical="center"/>
    </xf>
    <xf numFmtId="0" fontId="29" fillId="0" borderId="0" xfId="6" applyFont="1">
      <alignment vertical="center"/>
    </xf>
    <xf numFmtId="0" fontId="2" fillId="4" borderId="37" xfId="6" applyFont="1" applyFill="1" applyBorder="1" applyAlignment="1">
      <alignment horizontal="left" vertical="center" indent="1"/>
    </xf>
    <xf numFmtId="0" fontId="2" fillId="4" borderId="45" xfId="6" applyFont="1" applyFill="1" applyBorder="1" applyAlignment="1">
      <alignment horizontal="center" vertical="center"/>
    </xf>
    <xf numFmtId="0" fontId="2" fillId="4" borderId="45" xfId="6" applyFont="1" applyFill="1" applyBorder="1" applyAlignment="1">
      <alignment horizontal="distributed" vertical="center" indent="1"/>
    </xf>
    <xf numFmtId="0" fontId="2" fillId="4" borderId="38" xfId="6" applyFont="1" applyFill="1" applyBorder="1" applyAlignment="1">
      <alignment horizontal="distributed" vertical="center" indent="1"/>
    </xf>
    <xf numFmtId="0" fontId="2" fillId="4" borderId="38" xfId="6" applyFont="1" applyFill="1" applyBorder="1" applyAlignment="1">
      <alignment horizontal="center" vertical="center" wrapText="1"/>
    </xf>
    <xf numFmtId="0" fontId="30" fillId="4" borderId="87" xfId="6" applyFont="1" applyFill="1" applyBorder="1" applyAlignment="1">
      <alignment vertical="center" textRotation="255"/>
    </xf>
    <xf numFmtId="0" fontId="2" fillId="4" borderId="88" xfId="6" applyFont="1" applyFill="1" applyBorder="1" applyAlignment="1">
      <alignment vertical="center" textRotation="255"/>
    </xf>
    <xf numFmtId="0" fontId="2" fillId="4" borderId="89" xfId="6" applyFont="1" applyFill="1" applyBorder="1" applyAlignment="1">
      <alignment vertical="center" textRotation="255"/>
    </xf>
    <xf numFmtId="0" fontId="2" fillId="4" borderId="90" xfId="6" applyFont="1" applyFill="1" applyBorder="1" applyAlignment="1">
      <alignment vertical="center" textRotation="255"/>
    </xf>
    <xf numFmtId="0" fontId="2" fillId="0" borderId="24"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9" fillId="0" borderId="0" xfId="6" applyNumberFormat="1" applyFont="1" applyFill="1" applyAlignment="1">
      <alignment vertical="center"/>
    </xf>
    <xf numFmtId="0" fontId="31" fillId="4" borderId="91" xfId="0" applyFont="1" applyFill="1" applyBorder="1" applyAlignment="1">
      <alignment horizontal="center" vertical="center"/>
    </xf>
    <xf numFmtId="0" fontId="31" fillId="4" borderId="38" xfId="0" applyFont="1" applyFill="1" applyBorder="1" applyAlignment="1">
      <alignment horizontal="center" vertical="center"/>
    </xf>
    <xf numFmtId="0" fontId="32" fillId="0" borderId="0" xfId="6" applyFont="1" applyAlignment="1">
      <alignment horizontal="left" vertical="center"/>
    </xf>
    <xf numFmtId="0" fontId="33" fillId="0" borderId="92" xfId="6" applyFont="1" applyBorder="1" applyAlignment="1">
      <alignment vertical="center"/>
    </xf>
    <xf numFmtId="0" fontId="2" fillId="0" borderId="0" xfId="0" applyFont="1" applyAlignment="1"/>
    <xf numFmtId="0" fontId="2" fillId="4" borderId="23" xfId="6" applyFont="1" applyFill="1" applyBorder="1" applyAlignment="1">
      <alignment horizontal="left" vertical="center" indent="1"/>
    </xf>
    <xf numFmtId="0" fontId="2" fillId="4" borderId="0" xfId="6" applyFont="1" applyFill="1" applyBorder="1" applyAlignment="1">
      <alignment horizontal="center" vertical="center"/>
    </xf>
    <xf numFmtId="0" fontId="2" fillId="4" borderId="0" xfId="6" applyFont="1" applyFill="1" applyBorder="1" applyAlignment="1">
      <alignment horizontal="distributed" vertical="center" indent="1"/>
    </xf>
    <xf numFmtId="0" fontId="2" fillId="4" borderId="25" xfId="6" applyFont="1" applyFill="1" applyBorder="1" applyAlignment="1">
      <alignment horizontal="distributed" vertical="center" indent="1"/>
    </xf>
    <xf numFmtId="0" fontId="2" fillId="4" borderId="25" xfId="6" applyFont="1" applyFill="1" applyBorder="1" applyAlignment="1">
      <alignment horizontal="center" vertical="center" wrapText="1"/>
    </xf>
    <xf numFmtId="0" fontId="2" fillId="4" borderId="37" xfId="6" applyFont="1" applyFill="1" applyBorder="1" applyAlignment="1">
      <alignment horizontal="center" vertical="center" shrinkToFit="1"/>
    </xf>
    <xf numFmtId="0" fontId="34" fillId="5" borderId="45" xfId="6" applyFont="1" applyFill="1" applyBorder="1" applyAlignment="1">
      <alignment horizontal="center" vertical="center"/>
    </xf>
    <xf numFmtId="0" fontId="34" fillId="5" borderId="38" xfId="6" applyFont="1" applyFill="1" applyBorder="1" applyAlignment="1">
      <alignment horizontal="center" vertical="center"/>
    </xf>
    <xf numFmtId="0" fontId="2" fillId="4" borderId="37" xfId="6" applyFont="1" applyFill="1" applyBorder="1" applyAlignment="1">
      <alignment horizontal="center" vertical="center"/>
    </xf>
    <xf numFmtId="0" fontId="2" fillId="0" borderId="93" xfId="6" applyFont="1" applyFill="1" applyBorder="1" applyAlignment="1">
      <alignment horizontal="center" vertical="center"/>
    </xf>
    <xf numFmtId="0" fontId="34" fillId="5" borderId="94" xfId="6" applyFont="1" applyFill="1" applyBorder="1" applyAlignment="1">
      <alignment horizontal="center" vertical="center"/>
    </xf>
    <xf numFmtId="0" fontId="2" fillId="0" borderId="24" xfId="6" applyFont="1" applyFill="1" applyBorder="1" applyAlignment="1">
      <alignment horizontal="center" vertical="center"/>
    </xf>
    <xf numFmtId="0" fontId="34" fillId="0" borderId="0" xfId="0" applyFont="1" applyFill="1" applyBorder="1" applyAlignment="1">
      <alignment horizontal="center" vertical="center"/>
    </xf>
    <xf numFmtId="0" fontId="34" fillId="0" borderId="0" xfId="6" applyFont="1" applyFill="1" applyAlignment="1">
      <alignment horizontal="center" vertical="center"/>
    </xf>
    <xf numFmtId="0" fontId="31" fillId="4" borderId="24" xfId="0" applyFont="1" applyFill="1" applyBorder="1" applyAlignment="1">
      <alignment horizontal="center" vertical="center"/>
    </xf>
    <xf numFmtId="0" fontId="31" fillId="4" borderId="25" xfId="0" applyFont="1" applyFill="1" applyBorder="1" applyAlignment="1">
      <alignment horizontal="center" vertical="center"/>
    </xf>
    <xf numFmtId="0" fontId="2" fillId="0" borderId="23" xfId="6" applyBorder="1" applyAlignment="1">
      <alignment horizontal="center" vertical="center" shrinkToFit="1"/>
    </xf>
    <xf numFmtId="0" fontId="34" fillId="5" borderId="95" xfId="6" applyFont="1" applyFill="1" applyBorder="1" applyAlignment="1">
      <alignment horizontal="center" vertical="center"/>
    </xf>
    <xf numFmtId="0" fontId="34" fillId="5" borderId="96" xfId="6" applyFont="1" applyFill="1" applyBorder="1" applyAlignment="1">
      <alignment horizontal="center" vertical="center"/>
    </xf>
    <xf numFmtId="0" fontId="2" fillId="4" borderId="23" xfId="6" applyFont="1" applyFill="1" applyBorder="1" applyAlignment="1">
      <alignment horizontal="center" vertical="center"/>
    </xf>
    <xf numFmtId="0" fontId="2" fillId="0" borderId="97" xfId="6" applyFont="1" applyFill="1" applyBorder="1" applyAlignment="1">
      <alignment horizontal="center" vertical="center"/>
    </xf>
    <xf numFmtId="0" fontId="34" fillId="5" borderId="98" xfId="6" applyFont="1" applyFill="1" applyBorder="1" applyAlignment="1">
      <alignment horizontal="center" vertical="center"/>
    </xf>
    <xf numFmtId="0" fontId="25" fillId="0" borderId="0" xfId="6" applyFont="1" applyAlignment="1">
      <alignment vertical="center"/>
    </xf>
    <xf numFmtId="0" fontId="2" fillId="4" borderId="99" xfId="6" applyFont="1" applyFill="1" applyBorder="1" applyAlignment="1">
      <alignment horizontal="center" vertical="center"/>
    </xf>
    <xf numFmtId="0" fontId="2" fillId="4" borderId="25" xfId="6" applyFont="1" applyFill="1" applyBorder="1" applyAlignment="1">
      <alignment horizontal="center"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2" fillId="0" borderId="0" xfId="6" applyFont="1">
      <alignment vertical="center"/>
    </xf>
    <xf numFmtId="0" fontId="2" fillId="0" borderId="26" xfId="6" applyFont="1" applyBorder="1" applyAlignment="1">
      <alignment horizontal="center" vertical="center"/>
    </xf>
    <xf numFmtId="0" fontId="31" fillId="4" borderId="78" xfId="0" applyFont="1" applyFill="1" applyBorder="1" applyAlignment="1">
      <alignment horizontal="center" vertical="center"/>
    </xf>
    <xf numFmtId="0" fontId="31" fillId="4" borderId="35" xfId="0" applyFont="1" applyFill="1" applyBorder="1" applyAlignment="1">
      <alignment horizontal="center" vertical="center"/>
    </xf>
    <xf numFmtId="0" fontId="2" fillId="4" borderId="36" xfId="6" applyFont="1" applyFill="1" applyBorder="1" applyAlignment="1">
      <alignment horizontal="left" vertical="center" indent="1"/>
    </xf>
    <xf numFmtId="0" fontId="2" fillId="4" borderId="46" xfId="6" applyFont="1" applyFill="1" applyBorder="1" applyAlignment="1">
      <alignment horizontal="distributed" vertical="center" indent="1"/>
    </xf>
    <xf numFmtId="0" fontId="2" fillId="4" borderId="35" xfId="6" applyFont="1" applyFill="1" applyBorder="1" applyAlignment="1">
      <alignment horizontal="distributed" vertical="center" indent="1"/>
    </xf>
    <xf numFmtId="0" fontId="35" fillId="0" borderId="0" xfId="6" applyFont="1" applyAlignment="1"/>
    <xf numFmtId="0" fontId="34" fillId="0" borderId="37" xfId="6" applyNumberFormat="1" applyFont="1" applyBorder="1" applyAlignment="1">
      <alignment horizontal="center" vertical="center"/>
    </xf>
    <xf numFmtId="0" fontId="34" fillId="0" borderId="100" xfId="6" applyFont="1" applyBorder="1" applyAlignment="1">
      <alignment horizontal="left" vertical="center" indent="1"/>
    </xf>
    <xf numFmtId="0" fontId="34" fillId="0" borderId="101" xfId="6" applyFont="1" applyBorder="1" applyAlignment="1">
      <alignment horizontal="left" vertical="center" indent="1" shrinkToFit="1"/>
    </xf>
    <xf numFmtId="0" fontId="34" fillId="0" borderId="102" xfId="6" applyFont="1" applyBorder="1" applyAlignment="1">
      <alignment horizontal="left" vertical="center" indent="1"/>
    </xf>
    <xf numFmtId="0" fontId="34" fillId="0" borderId="100" xfId="6" applyFont="1" applyBorder="1" applyAlignment="1">
      <alignment horizontal="left" vertical="center" indent="1" shrinkToFit="1"/>
    </xf>
    <xf numFmtId="0" fontId="34" fillId="0" borderId="102" xfId="6" applyFont="1" applyBorder="1" applyAlignment="1">
      <alignment horizontal="left" vertical="center" indent="1" shrinkToFit="1"/>
    </xf>
    <xf numFmtId="0" fontId="2" fillId="0" borderId="23" xfId="6" applyNumberFormat="1" applyFont="1" applyBorder="1" applyAlignment="1">
      <alignment horizontal="center" vertical="center"/>
    </xf>
    <xf numFmtId="0" fontId="34" fillId="0" borderId="30" xfId="6" applyFont="1" applyBorder="1" applyAlignment="1">
      <alignment horizontal="left" vertical="center" indent="1"/>
    </xf>
    <xf numFmtId="0" fontId="34" fillId="0" borderId="103" xfId="6" applyFont="1" applyBorder="1" applyAlignment="1">
      <alignment horizontal="left" vertical="center" indent="1" shrinkToFit="1"/>
    </xf>
    <xf numFmtId="0" fontId="2" fillId="0" borderId="12" xfId="6" applyBorder="1" applyAlignment="1">
      <alignment horizontal="left" vertical="center" indent="1"/>
    </xf>
    <xf numFmtId="0" fontId="2" fillId="0" borderId="30"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36" xfId="6" applyBorder="1" applyAlignment="1">
      <alignment horizontal="center" vertical="center" shrinkToFit="1"/>
    </xf>
    <xf numFmtId="0" fontId="34" fillId="5" borderId="104" xfId="6" applyFont="1" applyFill="1" applyBorder="1" applyAlignment="1">
      <alignment horizontal="center" vertical="center"/>
    </xf>
    <xf numFmtId="0" fontId="34" fillId="5" borderId="105" xfId="6" applyFont="1" applyFill="1" applyBorder="1" applyAlignment="1">
      <alignment horizontal="center" vertical="center"/>
    </xf>
    <xf numFmtId="0" fontId="2" fillId="4" borderId="36" xfId="6" applyFont="1" applyFill="1" applyBorder="1" applyAlignment="1">
      <alignment horizontal="center" vertical="center"/>
    </xf>
    <xf numFmtId="0" fontId="2" fillId="0" borderId="106" xfId="6" applyFont="1" applyFill="1" applyBorder="1" applyAlignment="1">
      <alignment horizontal="center" vertical="center"/>
    </xf>
    <xf numFmtId="0" fontId="2" fillId="0" borderId="78" xfId="6" applyFont="1" applyFill="1" applyBorder="1" applyAlignment="1">
      <alignment horizontal="center" vertical="center"/>
    </xf>
    <xf numFmtId="0" fontId="34" fillId="0" borderId="46" xfId="6" applyFont="1" applyFill="1" applyBorder="1" applyAlignment="1">
      <alignment horizontal="center" vertical="center"/>
    </xf>
    <xf numFmtId="0" fontId="34" fillId="5" borderId="91" xfId="6" applyFont="1" applyFill="1" applyBorder="1" applyAlignment="1">
      <alignment horizontal="center" vertical="center" shrinkToFit="1"/>
    </xf>
    <xf numFmtId="0" fontId="2" fillId="5" borderId="38" xfId="6" applyFont="1" applyFill="1" applyBorder="1" applyAlignment="1">
      <alignment horizontal="center" vertical="center" shrinkToFit="1"/>
    </xf>
    <xf numFmtId="0" fontId="36" fillId="0" borderId="93" xfId="6" applyFont="1" applyFill="1" applyBorder="1" applyAlignment="1">
      <alignment horizontal="right" vertical="top"/>
    </xf>
    <xf numFmtId="0" fontId="37" fillId="5" borderId="107" xfId="0" applyFont="1" applyFill="1" applyBorder="1" applyAlignment="1">
      <alignment horizontal="center" vertical="center"/>
    </xf>
    <xf numFmtId="0" fontId="37" fillId="5" borderId="107" xfId="0" applyFont="1" applyFill="1" applyBorder="1" applyAlignment="1" applyProtection="1">
      <alignment horizontal="center" vertical="center"/>
      <protection locked="0"/>
    </xf>
    <xf numFmtId="0" fontId="2" fillId="5" borderId="24" xfId="6" applyFont="1" applyFill="1" applyBorder="1" applyAlignment="1">
      <alignment horizontal="center" vertical="center" shrinkToFit="1"/>
    </xf>
    <xf numFmtId="0" fontId="2" fillId="5" borderId="25" xfId="6" applyFont="1" applyFill="1" applyBorder="1" applyAlignment="1">
      <alignment horizontal="center" vertical="center" shrinkToFit="1"/>
    </xf>
    <xf numFmtId="0" fontId="36" fillId="0" borderId="97" xfId="6" applyFont="1" applyFill="1" applyBorder="1" applyAlignment="1">
      <alignment horizontal="right" vertical="top"/>
    </xf>
    <xf numFmtId="0" fontId="37" fillId="5" borderId="108" xfId="0" applyFont="1" applyFill="1" applyBorder="1" applyAlignment="1" applyProtection="1">
      <alignment horizontal="center" vertical="center"/>
      <protection locked="0"/>
    </xf>
    <xf numFmtId="0" fontId="34" fillId="0" borderId="23" xfId="6" applyNumberFormat="1" applyFont="1" applyBorder="1" applyAlignment="1">
      <alignment horizontal="center" vertical="center"/>
    </xf>
    <xf numFmtId="0" fontId="37" fillId="5" borderId="109" xfId="0" applyFont="1" applyFill="1" applyBorder="1" applyAlignment="1">
      <alignment horizontal="center" vertical="center"/>
    </xf>
    <xf numFmtId="0" fontId="37" fillId="0" borderId="0" xfId="0" applyFont="1" applyFill="1" applyBorder="1" applyAlignment="1">
      <alignment horizontal="center" vertical="center"/>
    </xf>
    <xf numFmtId="38" fontId="26" fillId="0" borderId="25" xfId="8" applyFont="1" applyBorder="1" applyAlignment="1">
      <alignment horizontal="center"/>
    </xf>
    <xf numFmtId="0" fontId="34" fillId="0" borderId="0" xfId="6" applyFont="1" applyFill="1" applyAlignment="1">
      <alignment horizontal="left" vertical="center"/>
    </xf>
    <xf numFmtId="0" fontId="2" fillId="0" borderId="38" xfId="6" applyFont="1" applyFill="1" applyBorder="1" applyAlignment="1">
      <alignment horizontal="center" vertical="center"/>
    </xf>
    <xf numFmtId="0" fontId="2" fillId="0" borderId="25" xfId="6" applyFont="1" applyFill="1" applyBorder="1" applyAlignment="1">
      <alignment horizontal="center" vertical="center"/>
    </xf>
    <xf numFmtId="0" fontId="2" fillId="5" borderId="78" xfId="6" applyFont="1" applyFill="1" applyBorder="1" applyAlignment="1">
      <alignment horizontal="center" vertical="center" shrinkToFit="1"/>
    </xf>
    <xf numFmtId="0" fontId="2" fillId="5" borderId="35" xfId="6" applyFont="1" applyFill="1" applyBorder="1" applyAlignment="1">
      <alignment horizontal="center" vertical="center" shrinkToFit="1"/>
    </xf>
    <xf numFmtId="0" fontId="2" fillId="0" borderId="110" xfId="6" applyBorder="1" applyAlignment="1">
      <alignment horizontal="left" vertical="center" indent="1"/>
    </xf>
    <xf numFmtId="0" fontId="2" fillId="5" borderId="38" xfId="6" applyFont="1" applyFill="1" applyBorder="1" applyAlignment="1">
      <alignment vertical="center" shrinkToFit="1"/>
    </xf>
    <xf numFmtId="0" fontId="34" fillId="0" borderId="111" xfId="6" applyFont="1" applyBorder="1" applyAlignment="1">
      <alignment horizontal="left" vertical="center" indent="1" shrinkToFit="1"/>
    </xf>
    <xf numFmtId="0" fontId="2" fillId="5" borderId="24" xfId="6" applyFont="1" applyFill="1" applyBorder="1" applyAlignment="1">
      <alignment vertical="center" shrinkToFit="1"/>
    </xf>
    <xf numFmtId="0" fontId="2" fillId="5" borderId="25" xfId="6" applyFont="1" applyFill="1" applyBorder="1" applyAlignment="1">
      <alignment vertical="center" shrinkToFit="1"/>
    </xf>
    <xf numFmtId="0" fontId="25" fillId="0" borderId="0" xfId="6" applyFont="1" applyAlignment="1">
      <alignment vertical="top"/>
    </xf>
    <xf numFmtId="0" fontId="38" fillId="0" borderId="0" xfId="6" applyFont="1" applyBorder="1" applyAlignment="1">
      <alignment vertical="top"/>
    </xf>
    <xf numFmtId="49" fontId="34" fillId="0" borderId="25" xfId="6" applyNumberFormat="1" applyFont="1" applyBorder="1" applyAlignment="1">
      <alignment horizontal="center" vertical="center"/>
    </xf>
    <xf numFmtId="0" fontId="2" fillId="0" borderId="23" xfId="6" applyBorder="1" applyAlignment="1">
      <alignment vertical="center" shrinkToFit="1"/>
    </xf>
    <xf numFmtId="49" fontId="2" fillId="0" borderId="25" xfId="6" applyNumberFormat="1" applyFont="1" applyBorder="1" applyAlignment="1">
      <alignment horizontal="center" vertical="center"/>
    </xf>
    <xf numFmtId="0" fontId="2" fillId="0" borderId="36" xfId="6" applyBorder="1" applyAlignment="1">
      <alignment vertical="center" shrinkToFit="1"/>
    </xf>
    <xf numFmtId="49" fontId="28" fillId="5" borderId="37" xfId="6" applyNumberFormat="1" applyFont="1" applyFill="1" applyBorder="1" applyAlignment="1">
      <alignment horizontal="center" vertical="center"/>
    </xf>
    <xf numFmtId="0" fontId="25" fillId="0" borderId="0" xfId="6" applyFont="1" applyAlignment="1">
      <alignment horizontal="right" vertical="center"/>
    </xf>
    <xf numFmtId="0" fontId="2" fillId="5" borderId="23" xfId="6" applyFont="1" applyFill="1" applyBorder="1" applyAlignment="1">
      <alignment horizontal="center" vertical="center"/>
    </xf>
    <xf numFmtId="0" fontId="2" fillId="5" borderId="78" xfId="6" applyFont="1" applyFill="1" applyBorder="1" applyAlignment="1">
      <alignment vertical="center" shrinkToFit="1"/>
    </xf>
    <xf numFmtId="0" fontId="2" fillId="5" borderId="35" xfId="6" applyFont="1" applyFill="1" applyBorder="1" applyAlignment="1">
      <alignment vertical="center" shrinkToFit="1"/>
    </xf>
    <xf numFmtId="0" fontId="2" fillId="5" borderId="45" xfId="6" applyFont="1" applyFill="1" applyBorder="1" applyAlignment="1">
      <alignment vertical="center"/>
    </xf>
    <xf numFmtId="0" fontId="2" fillId="5" borderId="38" xfId="6" applyFont="1" applyFill="1" applyBorder="1" applyAlignment="1">
      <alignment vertical="center"/>
    </xf>
    <xf numFmtId="0" fontId="39" fillId="0" borderId="0" xfId="6" applyFont="1" applyAlignment="1">
      <alignment vertical="center"/>
    </xf>
    <xf numFmtId="0" fontId="2" fillId="5" borderId="0" xfId="6" quotePrefix="1" applyFont="1" applyFill="1" applyBorder="1" applyAlignment="1">
      <alignment vertical="center"/>
    </xf>
    <xf numFmtId="0" fontId="2" fillId="5" borderId="25" xfId="6" quotePrefix="1" applyFont="1" applyFill="1" applyBorder="1" applyAlignment="1">
      <alignment vertical="center"/>
    </xf>
    <xf numFmtId="0" fontId="2" fillId="5" borderId="0" xfId="6" applyFont="1" applyFill="1" applyBorder="1" applyAlignment="1">
      <alignment vertical="center"/>
    </xf>
    <xf numFmtId="0" fontId="2" fillId="5" borderId="25" xfId="6" applyFont="1" applyFill="1" applyBorder="1" applyAlignment="1">
      <alignment vertical="center"/>
    </xf>
    <xf numFmtId="49" fontId="34" fillId="0" borderId="25" xfId="6" applyNumberFormat="1" applyFont="1" applyBorder="1" applyAlignment="1">
      <alignment vertical="center"/>
    </xf>
    <xf numFmtId="0" fontId="2" fillId="0" borderId="30" xfId="6" applyFont="1" applyBorder="1" applyAlignment="1">
      <alignment horizontal="left" vertical="center" indent="1"/>
    </xf>
    <xf numFmtId="0" fontId="2" fillId="0" borderId="111" xfId="6" applyFont="1" applyBorder="1" applyAlignment="1">
      <alignment horizontal="left" vertical="center" indent="1" shrinkToFit="1"/>
    </xf>
    <xf numFmtId="0" fontId="28" fillId="0" borderId="0" xfId="6" applyFont="1" applyAlignment="1">
      <alignment horizontal="right" vertical="center"/>
    </xf>
    <xf numFmtId="0" fontId="33" fillId="0" borderId="112" xfId="6" applyFont="1" applyBorder="1" applyAlignment="1">
      <alignment vertical="center"/>
    </xf>
    <xf numFmtId="0" fontId="2" fillId="0" borderId="113" xfId="6" applyFont="1" applyBorder="1" applyAlignment="1">
      <alignment horizontal="left" vertical="center" indent="1"/>
    </xf>
    <xf numFmtId="0" fontId="2" fillId="0" borderId="114" xfId="6" applyFont="1" applyBorder="1" applyAlignment="1">
      <alignment horizontal="left" vertical="center" indent="1" shrinkToFit="1"/>
    </xf>
    <xf numFmtId="0" fontId="2" fillId="5" borderId="36" xfId="6" applyFont="1" applyFill="1" applyBorder="1" applyAlignment="1">
      <alignment horizontal="center" vertical="center"/>
    </xf>
    <xf numFmtId="0" fontId="2" fillId="0" borderId="113" xfId="6" applyBorder="1" applyAlignment="1">
      <alignment horizontal="left" vertical="center" indent="1" shrinkToFit="1"/>
    </xf>
    <xf numFmtId="0" fontId="2" fillId="0" borderId="110" xfId="6" applyBorder="1" applyAlignment="1">
      <alignment horizontal="left" vertical="center" indent="1" shrinkToFit="1"/>
    </xf>
    <xf numFmtId="0" fontId="2" fillId="5" borderId="46" xfId="6" applyFont="1" applyFill="1" applyBorder="1" applyAlignment="1">
      <alignment vertical="center"/>
    </xf>
    <xf numFmtId="0" fontId="2" fillId="5" borderId="35" xfId="6" applyFont="1" applyFill="1" applyBorder="1" applyAlignment="1">
      <alignment vertical="center"/>
    </xf>
    <xf numFmtId="0" fontId="2" fillId="0" borderId="36" xfId="6" applyBorder="1" applyAlignment="1">
      <alignment horizontal="center" vertical="center"/>
    </xf>
    <xf numFmtId="0" fontId="36" fillId="0" borderId="106" xfId="6" applyFont="1" applyBorder="1" applyAlignment="1">
      <alignment horizontal="right" vertical="top"/>
    </xf>
    <xf numFmtId="0" fontId="33" fillId="0" borderId="0" xfId="6" applyFont="1" applyAlignment="1">
      <alignment vertical="center"/>
    </xf>
    <xf numFmtId="0" fontId="40" fillId="0" borderId="0" xfId="0" applyFont="1" applyBorder="1" applyAlignment="1">
      <alignment horizontal="center" vertical="center"/>
    </xf>
    <xf numFmtId="0" fontId="40" fillId="0" borderId="0" xfId="0" applyFont="1" applyAlignment="1">
      <alignment horizontal="center" vertical="center"/>
    </xf>
    <xf numFmtId="0" fontId="17" fillId="0" borderId="0" xfId="0" applyFont="1">
      <alignment vertical="center"/>
    </xf>
    <xf numFmtId="0" fontId="17" fillId="0" borderId="0" xfId="0" applyFont="1" applyBorder="1" applyAlignment="1">
      <alignment vertical="center"/>
    </xf>
    <xf numFmtId="58" fontId="17" fillId="0" borderId="0" xfId="0" applyNumberFormat="1" applyFont="1">
      <alignment vertical="center"/>
    </xf>
    <xf numFmtId="0" fontId="0" fillId="0" borderId="0" xfId="0" applyBorder="1" applyAlignment="1">
      <alignment vertical="center" wrapText="1"/>
    </xf>
    <xf numFmtId="0" fontId="17"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cellXfs>
  <cellStyles count="9">
    <cellStyle name="パーセント 2" xfId="1"/>
    <cellStyle name="桁区切り 2" xfId="2"/>
    <cellStyle name="桁区切り 3" xfId="3"/>
    <cellStyle name="標準" xfId="0" builtinId="0"/>
    <cellStyle name="標準 2" xfId="4"/>
    <cellStyle name="標準 3" xfId="5"/>
    <cellStyle name="標準_02-2 債権者登録票" xfId="6"/>
    <cellStyle name="ハイパーリンク" xfId="7" builtinId="8"/>
    <cellStyle name="桁区切り" xfId="8" builtinId="6"/>
  </cellStyles>
  <dxfs count="183">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_rels/vmlDrawing17.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123825</xdr:colOff>
          <xdr:row>39</xdr:row>
          <xdr:rowOff>0</xdr:rowOff>
        </xdr:from>
        <xdr:to xmlns:xdr="http://schemas.openxmlformats.org/drawingml/2006/spreadsheetDrawing">
          <xdr:col>37</xdr:col>
          <xdr:colOff>66675</xdr:colOff>
          <xdr:row>70</xdr:row>
          <xdr:rowOff>123825</xdr:rowOff>
        </xdr:to>
        <xdr:sp textlink="">
          <xdr:nvSpPr>
            <xdr:cNvPr id="47109" name="オブジェクト 5" hidden="1">
              <a:extLst>
                <a:ext uri="{63B3BB69-23CF-44E3-9099-C40C66FF867C}">
                  <a14:compatExt spid="_x0000_s47109"/>
                </a:ext>
              </a:extLst>
            </xdr:cNvPr>
            <xdr:cNvSpPr>
              <a:spLocks noChangeAspect="1"/>
            </xdr:cNvSpPr>
          </xdr:nvSpPr>
          <xdr:spPr>
            <a:xfrm>
              <a:off x="123825" y="11709400"/>
              <a:ext cx="7372350" cy="543877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Excel&#12501;&#12449;&#12452;&#12523;&#21517;&#12434;&#20195;&#34920;&#12392;&#12394;&#12427;&#20107;&#26989;&#25152;&#12398;&#20107;&#26989;&#25152;&#30058;&#21495;&#12395;&#22793;&#26356;%0a&#8251;&#12487;&#12540;&#12479;&#12399;&#31038;&#20250;&#31119;&#31049;&#35506;&#38556;&#12364;&#12356;&#31119;&#31049;&#29677;&#65288;shougaifukushi@city.katagami.lg,jp&#65289;&#12395;&#36865;&#20184;&#12375;&#12390;&#12367;&#12384;&#12373;&#12356;" TargetMode="External" /><Relationship Id="rId2"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xml" /><Relationship Id="rId3" Type="http://schemas.openxmlformats.org/officeDocument/2006/relationships/vmlDrawing" Target="../drawings/vmlDrawing17.vml" /><Relationship Id="rId4" Type="http://schemas.openxmlformats.org/officeDocument/2006/relationships/oleObject" Target="../embeddings/oleObject1.bin" /><Relationship Id="rId5" Type="http://schemas.openxmlformats.org/officeDocument/2006/relationships/image" Target="../media/image1.emf" /><Relationship Id="rId6"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13"/>
  <sheetViews>
    <sheetView tabSelected="1" workbookViewId="0">
      <selection activeCell="C2" sqref="C2"/>
    </sheetView>
  </sheetViews>
  <sheetFormatPr defaultRowHeight="13.5"/>
  <cols>
    <col min="1" max="1" width="2" customWidth="1"/>
    <col min="2" max="2" width="7.75" customWidth="1"/>
    <col min="3" max="3" width="86.125" customWidth="1"/>
  </cols>
  <sheetData>
    <row r="1" spans="1:3">
      <c r="A1" s="1"/>
      <c r="B1" s="1"/>
      <c r="C1" s="7"/>
    </row>
    <row r="2" spans="1:3" ht="18.75">
      <c r="A2" s="1"/>
      <c r="B2" s="2" t="s">
        <v>2</v>
      </c>
      <c r="C2" s="8"/>
    </row>
    <row r="3" spans="1:3" ht="17.25">
      <c r="A3" s="1"/>
      <c r="B3" s="3"/>
      <c r="C3" s="8"/>
    </row>
    <row r="4" spans="1:3" ht="14.25">
      <c r="A4" s="1"/>
      <c r="B4" s="4" t="s">
        <v>160</v>
      </c>
      <c r="C4" s="9"/>
    </row>
    <row r="5" spans="1:3" ht="14.25">
      <c r="A5" s="1"/>
      <c r="B5" s="1"/>
      <c r="C5" s="8"/>
    </row>
    <row r="6" spans="1:3" ht="14.25">
      <c r="A6" s="1"/>
      <c r="B6" s="5" t="s">
        <v>47</v>
      </c>
      <c r="C6" s="10" t="s">
        <v>55</v>
      </c>
    </row>
    <row r="7" spans="1:3" ht="70.5" customHeight="1">
      <c r="A7" s="1"/>
      <c r="B7" s="6">
        <v>1</v>
      </c>
      <c r="C7" s="11" t="s">
        <v>42</v>
      </c>
    </row>
    <row r="8" spans="1:3" ht="70.5" customHeight="1">
      <c r="A8" s="1"/>
      <c r="B8" s="6">
        <v>2</v>
      </c>
      <c r="C8" s="11" t="s">
        <v>125</v>
      </c>
    </row>
    <row r="9" spans="1:3" ht="70.5" customHeight="1">
      <c r="A9" s="1"/>
      <c r="B9" s="6">
        <v>3</v>
      </c>
      <c r="C9" s="11" t="s">
        <v>41</v>
      </c>
    </row>
    <row r="10" spans="1:3" ht="70.5" customHeight="1">
      <c r="A10" s="1"/>
      <c r="B10" s="6">
        <v>4</v>
      </c>
      <c r="C10" s="11" t="s">
        <v>87</v>
      </c>
    </row>
    <row r="11" spans="1:3" ht="70.5" customHeight="1">
      <c r="A11" s="1"/>
      <c r="B11" s="6">
        <v>5</v>
      </c>
      <c r="C11" s="11" t="s">
        <v>172</v>
      </c>
    </row>
    <row r="12" spans="1:3" ht="70.5" customHeight="1">
      <c r="A12" s="1"/>
      <c r="B12" s="6">
        <v>6</v>
      </c>
      <c r="C12" s="12" t="s">
        <v>179</v>
      </c>
    </row>
    <row r="13" spans="1:3" ht="170.25" customHeight="1">
      <c r="A13" s="1"/>
      <c r="B13" s="6">
        <v>7</v>
      </c>
      <c r="C13" s="13" t="s">
        <v>180</v>
      </c>
    </row>
  </sheetData>
  <phoneticPr fontId="3" type="Hiragana"/>
  <hyperlinks>
    <hyperlink ref="C12" r:id="rId1"/>
  </hyperlinks>
  <pageMargins left="0.7" right="0.7" top="0.75" bottom="0.75" header="0.3" footer="0.3"/>
  <pageSetup paperSize="9" scale="92" fitToWidth="1" fitToHeight="0" orientation="portrait" usePrinterDefaults="1"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D1" sqref="D1"/>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15" priority="1">
      <formula>LEN(TRIM(Y21))=0</formula>
    </cfRule>
  </conditionalFormatting>
  <conditionalFormatting sqref="Y18:AD18">
    <cfRule type="containsBlanks" dxfId="114" priority="2">
      <formula>LEN(TRIM(Y18))=0</formula>
    </cfRule>
  </conditionalFormatting>
  <conditionalFormatting sqref="N5:AE5">
    <cfRule type="containsBlanks" dxfId="113" priority="3">
      <formula>LEN(TRIM(N5))=0</formula>
    </cfRule>
  </conditionalFormatting>
  <conditionalFormatting sqref="N3:R3">
    <cfRule type="containsBlanks" dxfId="112" priority="4">
      <formula>LEN(TRIM(N3))=0</formula>
    </cfRule>
  </conditionalFormatting>
  <conditionalFormatting sqref="AK4">
    <cfRule type="containsBlanks" dxfId="111" priority="19">
      <formula>LEN(TRIM(AK4))=0</formula>
    </cfRule>
  </conditionalFormatting>
  <conditionalFormatting sqref="AM5:AN5">
    <cfRule type="containsBlanks" dxfId="110" priority="23">
      <formula>LEN(TRIM(AM5))=0</formula>
    </cfRule>
  </conditionalFormatting>
  <conditionalFormatting sqref="N7:AP7">
    <cfRule type="containsBlanks" dxfId="109" priority="29">
      <formula>LEN(TRIM(N7))=0</formula>
    </cfRule>
  </conditionalFormatting>
  <conditionalFormatting sqref="N4:AE4">
    <cfRule type="containsBlanks" dxfId="108" priority="28">
      <formula>LEN(TRIM(N4))=0</formula>
    </cfRule>
  </conditionalFormatting>
  <conditionalFormatting sqref="AH5:AI5">
    <cfRule type="containsBlanks" dxfId="107" priority="26">
      <formula>LEN(TRIM(AH5))=0</formula>
    </cfRule>
  </conditionalFormatting>
  <conditionalFormatting sqref="S6:T6 V6:X6">
    <cfRule type="containsBlanks" dxfId="106" priority="25">
      <formula>LEN(TRIM(S6))=0</formula>
    </cfRule>
  </conditionalFormatting>
  <conditionalFormatting sqref="A10:A15">
    <cfRule type="containsBlanks" dxfId="105"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Q24"/>
  <sheetViews>
    <sheetView workbookViewId="0"/>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04" priority="1">
      <formula>LEN(TRIM(Y21))=0</formula>
    </cfRule>
  </conditionalFormatting>
  <conditionalFormatting sqref="Y18:AD18">
    <cfRule type="containsBlanks" dxfId="103" priority="2">
      <formula>LEN(TRIM(Y18))=0</formula>
    </cfRule>
  </conditionalFormatting>
  <conditionalFormatting sqref="N5:AE5">
    <cfRule type="containsBlanks" dxfId="102" priority="3">
      <formula>LEN(TRIM(N5))=0</formula>
    </cfRule>
  </conditionalFormatting>
  <conditionalFormatting sqref="N3:R3">
    <cfRule type="containsBlanks" dxfId="101" priority="4">
      <formula>LEN(TRIM(N3))=0</formula>
    </cfRule>
  </conditionalFormatting>
  <conditionalFormatting sqref="AK4">
    <cfRule type="containsBlanks" dxfId="100" priority="19">
      <formula>LEN(TRIM(AK4))=0</formula>
    </cfRule>
  </conditionalFormatting>
  <conditionalFormatting sqref="AM5:AN5">
    <cfRule type="containsBlanks" dxfId="99" priority="23">
      <formula>LEN(TRIM(AM5))=0</formula>
    </cfRule>
  </conditionalFormatting>
  <conditionalFormatting sqref="N7:AP7">
    <cfRule type="containsBlanks" dxfId="98" priority="29">
      <formula>LEN(TRIM(N7))=0</formula>
    </cfRule>
  </conditionalFormatting>
  <conditionalFormatting sqref="N4:AE4">
    <cfRule type="containsBlanks" dxfId="97" priority="28">
      <formula>LEN(TRIM(N4))=0</formula>
    </cfRule>
  </conditionalFormatting>
  <conditionalFormatting sqref="AH5:AI5">
    <cfRule type="containsBlanks" dxfId="96" priority="26">
      <formula>LEN(TRIM(AH5))=0</formula>
    </cfRule>
  </conditionalFormatting>
  <conditionalFormatting sqref="S6:T6 V6:X6">
    <cfRule type="containsBlanks" dxfId="95" priority="25">
      <formula>LEN(TRIM(S6))=0</formula>
    </cfRule>
  </conditionalFormatting>
  <conditionalFormatting sqref="A10:A15">
    <cfRule type="containsBlanks" dxfId="94"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C1" sqref="C1"/>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39">
        <v>9300</v>
      </c>
      <c r="L21" s="273"/>
      <c r="M21" s="273"/>
      <c r="N21" s="273"/>
      <c r="O21" s="273"/>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93" priority="1">
      <formula>LEN(TRIM(Y21))=0</formula>
    </cfRule>
  </conditionalFormatting>
  <conditionalFormatting sqref="Y18:AD18">
    <cfRule type="containsBlanks" dxfId="92" priority="2">
      <formula>LEN(TRIM(Y18))=0</formula>
    </cfRule>
  </conditionalFormatting>
  <conditionalFormatting sqref="N5:AE5">
    <cfRule type="containsBlanks" dxfId="91" priority="3">
      <formula>LEN(TRIM(N5))=0</formula>
    </cfRule>
  </conditionalFormatting>
  <conditionalFormatting sqref="N3:R3">
    <cfRule type="containsBlanks" dxfId="90" priority="4">
      <formula>LEN(TRIM(N3))=0</formula>
    </cfRule>
  </conditionalFormatting>
  <conditionalFormatting sqref="AK4">
    <cfRule type="containsBlanks" dxfId="89" priority="19">
      <formula>LEN(TRIM(AK4))=0</formula>
    </cfRule>
  </conditionalFormatting>
  <conditionalFormatting sqref="AM5:AN5">
    <cfRule type="containsBlanks" dxfId="88" priority="23">
      <formula>LEN(TRIM(AM5))=0</formula>
    </cfRule>
  </conditionalFormatting>
  <conditionalFormatting sqref="N7:AP7">
    <cfRule type="containsBlanks" dxfId="87" priority="29">
      <formula>LEN(TRIM(N7))=0</formula>
    </cfRule>
  </conditionalFormatting>
  <conditionalFormatting sqref="N4:AE4">
    <cfRule type="containsBlanks" dxfId="86" priority="28">
      <formula>LEN(TRIM(N4))=0</formula>
    </cfRule>
  </conditionalFormatting>
  <conditionalFormatting sqref="AH5:AI5">
    <cfRule type="containsBlanks" dxfId="85" priority="26">
      <formula>LEN(TRIM(AH5))=0</formula>
    </cfRule>
  </conditionalFormatting>
  <conditionalFormatting sqref="S6:T6 V6:X6">
    <cfRule type="containsBlanks" dxfId="84" priority="25">
      <formula>LEN(TRIM(S6))=0</formula>
    </cfRule>
  </conditionalFormatting>
  <conditionalFormatting sqref="A10:A15">
    <cfRule type="containsBlanks" dxfId="83"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N3" sqref="N3:R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82" priority="1">
      <formula>LEN(TRIM(Y21))=0</formula>
    </cfRule>
  </conditionalFormatting>
  <conditionalFormatting sqref="Y18:AD18">
    <cfRule type="containsBlanks" dxfId="81" priority="2">
      <formula>LEN(TRIM(Y18))=0</formula>
    </cfRule>
  </conditionalFormatting>
  <conditionalFormatting sqref="N5:AE5">
    <cfRule type="containsBlanks" dxfId="80" priority="3">
      <formula>LEN(TRIM(N5))=0</formula>
    </cfRule>
  </conditionalFormatting>
  <conditionalFormatting sqref="N3:R3">
    <cfRule type="containsBlanks" dxfId="79" priority="4">
      <formula>LEN(TRIM(N3))=0</formula>
    </cfRule>
  </conditionalFormatting>
  <conditionalFormatting sqref="AK4">
    <cfRule type="containsBlanks" dxfId="78" priority="19">
      <formula>LEN(TRIM(AK4))=0</formula>
    </cfRule>
  </conditionalFormatting>
  <conditionalFormatting sqref="AM5:AN5">
    <cfRule type="containsBlanks" dxfId="77" priority="23">
      <formula>LEN(TRIM(AM5))=0</formula>
    </cfRule>
  </conditionalFormatting>
  <conditionalFormatting sqref="N7:AP7">
    <cfRule type="containsBlanks" dxfId="76" priority="29">
      <formula>LEN(TRIM(N7))=0</formula>
    </cfRule>
  </conditionalFormatting>
  <conditionalFormatting sqref="N4:AE4">
    <cfRule type="containsBlanks" dxfId="75" priority="28">
      <formula>LEN(TRIM(N4))=0</formula>
    </cfRule>
  </conditionalFormatting>
  <conditionalFormatting sqref="AH5:AI5">
    <cfRule type="containsBlanks" dxfId="74" priority="26">
      <formula>LEN(TRIM(AH5))=0</formula>
    </cfRule>
  </conditionalFormatting>
  <conditionalFormatting sqref="S6:T6 V6:X6">
    <cfRule type="containsBlanks" dxfId="73" priority="25">
      <formula>LEN(TRIM(S6))=0</formula>
    </cfRule>
  </conditionalFormatting>
  <conditionalFormatting sqref="A10:A15">
    <cfRule type="containsBlanks" dxfId="72"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AV13" sqref="AV1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71" priority="1">
      <formula>LEN(TRIM(Y21))=0</formula>
    </cfRule>
  </conditionalFormatting>
  <conditionalFormatting sqref="Y18:AD18">
    <cfRule type="containsBlanks" dxfId="70" priority="2">
      <formula>LEN(TRIM(Y18))=0</formula>
    </cfRule>
  </conditionalFormatting>
  <conditionalFormatting sqref="N5:AE5">
    <cfRule type="containsBlanks" dxfId="69" priority="3">
      <formula>LEN(TRIM(N5))=0</formula>
    </cfRule>
  </conditionalFormatting>
  <conditionalFormatting sqref="N3:R3">
    <cfRule type="containsBlanks" dxfId="68" priority="4">
      <formula>LEN(TRIM(N3))=0</formula>
    </cfRule>
  </conditionalFormatting>
  <conditionalFormatting sqref="AK4">
    <cfRule type="containsBlanks" dxfId="67" priority="19">
      <formula>LEN(TRIM(AK4))=0</formula>
    </cfRule>
  </conditionalFormatting>
  <conditionalFormatting sqref="AM5:AN5">
    <cfRule type="containsBlanks" dxfId="66" priority="23">
      <formula>LEN(TRIM(AM5))=0</formula>
    </cfRule>
  </conditionalFormatting>
  <conditionalFormatting sqref="N7:AP7">
    <cfRule type="containsBlanks" dxfId="65" priority="29">
      <formula>LEN(TRIM(N7))=0</formula>
    </cfRule>
  </conditionalFormatting>
  <conditionalFormatting sqref="N4:AE4">
    <cfRule type="containsBlanks" dxfId="64" priority="28">
      <formula>LEN(TRIM(N4))=0</formula>
    </cfRule>
  </conditionalFormatting>
  <conditionalFormatting sqref="AH5:AI5">
    <cfRule type="containsBlanks" dxfId="63" priority="26">
      <formula>LEN(TRIM(AH5))=0</formula>
    </cfRule>
  </conditionalFormatting>
  <conditionalFormatting sqref="S6:T6 V6:X6">
    <cfRule type="containsBlanks" dxfId="62" priority="25">
      <formula>LEN(TRIM(S6))=0</formula>
    </cfRule>
  </conditionalFormatting>
  <conditionalFormatting sqref="A10:A15">
    <cfRule type="containsBlanks" dxfId="61"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Q24"/>
  <sheetViews>
    <sheetView topLeftCell="A7" workbookViewId="0">
      <selection activeCell="AW20" sqref="AW20"/>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60" priority="1">
      <formula>LEN(TRIM(Y21))=0</formula>
    </cfRule>
  </conditionalFormatting>
  <conditionalFormatting sqref="Y18:AD18">
    <cfRule type="containsBlanks" dxfId="59" priority="2">
      <formula>LEN(TRIM(Y18))=0</formula>
    </cfRule>
  </conditionalFormatting>
  <conditionalFormatting sqref="N5:AE5">
    <cfRule type="containsBlanks" dxfId="58" priority="3">
      <formula>LEN(TRIM(N5))=0</formula>
    </cfRule>
  </conditionalFormatting>
  <conditionalFormatting sqref="N3:R3">
    <cfRule type="containsBlanks" dxfId="57" priority="4">
      <formula>LEN(TRIM(N3))=0</formula>
    </cfRule>
  </conditionalFormatting>
  <conditionalFormatting sqref="AK4">
    <cfRule type="containsBlanks" dxfId="56" priority="19">
      <formula>LEN(TRIM(AK4))=0</formula>
    </cfRule>
  </conditionalFormatting>
  <conditionalFormatting sqref="AM5:AN5">
    <cfRule type="containsBlanks" dxfId="55" priority="23">
      <formula>LEN(TRIM(AM5))=0</formula>
    </cfRule>
  </conditionalFormatting>
  <conditionalFormatting sqref="N7:AP7">
    <cfRule type="containsBlanks" dxfId="54" priority="29">
      <formula>LEN(TRIM(N7))=0</formula>
    </cfRule>
  </conditionalFormatting>
  <conditionalFormatting sqref="N4:AE4">
    <cfRule type="containsBlanks" dxfId="53" priority="28">
      <formula>LEN(TRIM(N4))=0</formula>
    </cfRule>
  </conditionalFormatting>
  <conditionalFormatting sqref="AH5:AI5">
    <cfRule type="containsBlanks" dxfId="52" priority="26">
      <formula>LEN(TRIM(AH5))=0</formula>
    </cfRule>
  </conditionalFormatting>
  <conditionalFormatting sqref="S6:T6 V6:X6">
    <cfRule type="containsBlanks" dxfId="51" priority="25">
      <formula>LEN(TRIM(S6))=0</formula>
    </cfRule>
  </conditionalFormatting>
  <conditionalFormatting sqref="A10:A15">
    <cfRule type="containsBlanks" dxfId="50"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Q24"/>
  <sheetViews>
    <sheetView workbookViewId="0"/>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49" priority="1">
      <formula>LEN(TRIM(Y21))=0</formula>
    </cfRule>
  </conditionalFormatting>
  <conditionalFormatting sqref="Y18:AD18">
    <cfRule type="containsBlanks" dxfId="48" priority="2">
      <formula>LEN(TRIM(Y18))=0</formula>
    </cfRule>
  </conditionalFormatting>
  <conditionalFormatting sqref="N5:AE5">
    <cfRule type="containsBlanks" dxfId="47" priority="3">
      <formula>LEN(TRIM(N5))=0</formula>
    </cfRule>
  </conditionalFormatting>
  <conditionalFormatting sqref="N3:R3">
    <cfRule type="containsBlanks" dxfId="46" priority="4">
      <formula>LEN(TRIM(N3))=0</formula>
    </cfRule>
  </conditionalFormatting>
  <conditionalFormatting sqref="AK4">
    <cfRule type="containsBlanks" dxfId="45" priority="19">
      <formula>LEN(TRIM(AK4))=0</formula>
    </cfRule>
  </conditionalFormatting>
  <conditionalFormatting sqref="AM5:AN5">
    <cfRule type="containsBlanks" dxfId="44" priority="23">
      <formula>LEN(TRIM(AM5))=0</formula>
    </cfRule>
  </conditionalFormatting>
  <conditionalFormatting sqref="N7:AP7">
    <cfRule type="containsBlanks" dxfId="43" priority="29">
      <formula>LEN(TRIM(N7))=0</formula>
    </cfRule>
  </conditionalFormatting>
  <conditionalFormatting sqref="N4:AE4">
    <cfRule type="containsBlanks" dxfId="42" priority="28">
      <formula>LEN(TRIM(N4))=0</formula>
    </cfRule>
  </conditionalFormatting>
  <conditionalFormatting sqref="AH5:AI5">
    <cfRule type="containsBlanks" dxfId="41" priority="26">
      <formula>LEN(TRIM(AH5))=0</formula>
    </cfRule>
  </conditionalFormatting>
  <conditionalFormatting sqref="S6:T6 V6:X6">
    <cfRule type="containsBlanks" dxfId="40" priority="25">
      <formula>LEN(TRIM(S6))=0</formula>
    </cfRule>
  </conditionalFormatting>
  <conditionalFormatting sqref="A10:A15">
    <cfRule type="containsBlanks" dxfId="39"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Q24"/>
  <sheetViews>
    <sheetView topLeftCell="A4" workbookViewId="0">
      <selection activeCell="B1" sqref="B1"/>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38" priority="1">
      <formula>LEN(TRIM(Y21))=0</formula>
    </cfRule>
  </conditionalFormatting>
  <conditionalFormatting sqref="Y18:AD18">
    <cfRule type="containsBlanks" dxfId="37" priority="2">
      <formula>LEN(TRIM(Y18))=0</formula>
    </cfRule>
  </conditionalFormatting>
  <conditionalFormatting sqref="N5:AE5">
    <cfRule type="containsBlanks" dxfId="36" priority="3">
      <formula>LEN(TRIM(N5))=0</formula>
    </cfRule>
  </conditionalFormatting>
  <conditionalFormatting sqref="N3:R3">
    <cfRule type="containsBlanks" dxfId="35" priority="4">
      <formula>LEN(TRIM(N3))=0</formula>
    </cfRule>
  </conditionalFormatting>
  <conditionalFormatting sqref="AK4">
    <cfRule type="containsBlanks" dxfId="34" priority="19">
      <formula>LEN(TRIM(AK4))=0</formula>
    </cfRule>
  </conditionalFormatting>
  <conditionalFormatting sqref="AM5:AN5">
    <cfRule type="containsBlanks" dxfId="33" priority="23">
      <formula>LEN(TRIM(AM5))=0</formula>
    </cfRule>
  </conditionalFormatting>
  <conditionalFormatting sqref="N7:AP7">
    <cfRule type="containsBlanks" dxfId="32" priority="29">
      <formula>LEN(TRIM(N7))=0</formula>
    </cfRule>
  </conditionalFormatting>
  <conditionalFormatting sqref="N4:AE4">
    <cfRule type="containsBlanks" dxfId="31" priority="28">
      <formula>LEN(TRIM(N4))=0</formula>
    </cfRule>
  </conditionalFormatting>
  <conditionalFormatting sqref="AH5:AI5">
    <cfRule type="containsBlanks" dxfId="30" priority="26">
      <formula>LEN(TRIM(AH5))=0</formula>
    </cfRule>
  </conditionalFormatting>
  <conditionalFormatting sqref="S6:T6 V6:X6">
    <cfRule type="containsBlanks" dxfId="29" priority="25">
      <formula>LEN(TRIM(S6))=0</formula>
    </cfRule>
  </conditionalFormatting>
  <conditionalFormatting sqref="A10:A15">
    <cfRule type="containsBlanks" dxfId="28"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Q24"/>
  <sheetViews>
    <sheetView topLeftCell="A7" workbookViewId="0">
      <selection activeCell="K22" sqref="K22"/>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27" priority="1">
      <formula>LEN(TRIM(Y21))=0</formula>
    </cfRule>
  </conditionalFormatting>
  <conditionalFormatting sqref="Y18:AD18">
    <cfRule type="containsBlanks" dxfId="26" priority="2">
      <formula>LEN(TRIM(Y18))=0</formula>
    </cfRule>
  </conditionalFormatting>
  <conditionalFormatting sqref="N5:AE5">
    <cfRule type="containsBlanks" dxfId="25" priority="3">
      <formula>LEN(TRIM(N5))=0</formula>
    </cfRule>
  </conditionalFormatting>
  <conditionalFormatting sqref="N3:R3">
    <cfRule type="containsBlanks" dxfId="24" priority="4">
      <formula>LEN(TRIM(N3))=0</formula>
    </cfRule>
  </conditionalFormatting>
  <conditionalFormatting sqref="AK4">
    <cfRule type="containsBlanks" dxfId="23" priority="19">
      <formula>LEN(TRIM(AK4))=0</formula>
    </cfRule>
  </conditionalFormatting>
  <conditionalFormatting sqref="AM5:AN5">
    <cfRule type="containsBlanks" dxfId="22" priority="23">
      <formula>LEN(TRIM(AM5))=0</formula>
    </cfRule>
  </conditionalFormatting>
  <conditionalFormatting sqref="N7:AP7">
    <cfRule type="containsBlanks" dxfId="21" priority="29">
      <formula>LEN(TRIM(N7))=0</formula>
    </cfRule>
  </conditionalFormatting>
  <conditionalFormatting sqref="N4:AE4">
    <cfRule type="containsBlanks" dxfId="20" priority="28">
      <formula>LEN(TRIM(N4))=0</formula>
    </cfRule>
  </conditionalFormatting>
  <conditionalFormatting sqref="AH5:AI5">
    <cfRule type="containsBlanks" dxfId="19" priority="26">
      <formula>LEN(TRIM(AH5))=0</formula>
    </cfRule>
  </conditionalFormatting>
  <conditionalFormatting sqref="S6:T6 V6:X6">
    <cfRule type="containsBlanks" dxfId="18" priority="25">
      <formula>LEN(TRIM(S6))=0</formula>
    </cfRule>
  </conditionalFormatting>
  <conditionalFormatting sqref="A10:A15">
    <cfRule type="containsBlanks" dxfId="17"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1:IV36"/>
  <sheetViews>
    <sheetView showGridLines="0" view="pageBreakPreview" zoomScale="70" zoomScaleNormal="85" zoomScaleSheetLayoutView="70" workbookViewId="0">
      <selection activeCell="AW19" sqref="AW19"/>
    </sheetView>
  </sheetViews>
  <sheetFormatPr defaultRowHeight="13.5"/>
  <cols>
    <col min="1" max="8" width="3.125" style="274" customWidth="1"/>
    <col min="9" max="39" width="2.5" style="274" customWidth="1"/>
    <col min="40" max="40" width="7" style="274" customWidth="1"/>
    <col min="41" max="256" width="9" style="274" customWidth="1"/>
  </cols>
  <sheetData>
    <row r="1" spans="1:256" ht="28.5" customHeight="1">
      <c r="A1" s="278" t="s">
        <v>102</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399"/>
      <c r="AM1" s="409"/>
    </row>
    <row r="2" spans="1:256" s="275" customFormat="1" ht="9.75" customHeight="1">
      <c r="A2" s="279"/>
      <c r="B2" s="279"/>
      <c r="C2" s="279"/>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row>
    <row r="3" spans="1:256" s="275" customFormat="1" ht="28.5" customHeight="1">
      <c r="T3" s="322"/>
      <c r="U3" s="322"/>
      <c r="V3" s="322"/>
      <c r="W3" s="322"/>
      <c r="X3" s="322"/>
      <c r="Y3" s="322"/>
      <c r="Z3" s="322"/>
      <c r="AA3" s="384"/>
      <c r="AB3" s="322"/>
      <c r="AC3" s="384"/>
      <c r="AE3" s="390"/>
      <c r="AF3" s="390"/>
      <c r="AG3" s="322"/>
      <c r="AH3" s="390"/>
      <c r="AI3" s="390"/>
      <c r="AJ3" s="322"/>
      <c r="AK3" s="398" t="s">
        <v>113</v>
      </c>
      <c r="AL3" s="390"/>
    </row>
    <row r="4" spans="1:256" s="276" customFormat="1" ht="28.5" customHeight="1">
      <c r="A4" s="276" t="s">
        <v>91</v>
      </c>
      <c r="B4" s="299"/>
      <c r="C4" s="299"/>
      <c r="D4" s="299"/>
      <c r="E4" s="299"/>
      <c r="F4" s="299"/>
      <c r="G4" s="299"/>
      <c r="H4" s="299"/>
      <c r="I4" s="299"/>
      <c r="J4" s="299"/>
      <c r="K4" s="299"/>
      <c r="L4" s="299"/>
      <c r="M4" s="299"/>
      <c r="N4" s="299"/>
      <c r="O4" s="299"/>
      <c r="P4" s="299"/>
      <c r="Q4" s="299"/>
      <c r="R4" s="299"/>
      <c r="S4" s="299"/>
      <c r="T4" s="299"/>
      <c r="U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c r="CO4" s="299"/>
      <c r="CP4" s="299"/>
      <c r="CQ4" s="299"/>
      <c r="CR4" s="299"/>
      <c r="CS4" s="299"/>
      <c r="CT4" s="299"/>
      <c r="CU4" s="299"/>
      <c r="CV4" s="299"/>
      <c r="CW4" s="299"/>
      <c r="CX4" s="299"/>
      <c r="CY4" s="299"/>
      <c r="CZ4" s="299"/>
      <c r="DA4" s="299"/>
      <c r="DB4" s="299"/>
      <c r="DC4" s="299"/>
      <c r="DD4" s="299"/>
      <c r="DE4" s="299"/>
      <c r="DF4" s="299"/>
      <c r="DG4" s="299"/>
      <c r="DH4" s="299"/>
      <c r="DI4" s="299"/>
      <c r="DJ4" s="299"/>
      <c r="DK4" s="299"/>
      <c r="DL4" s="299"/>
      <c r="DM4" s="299"/>
      <c r="DN4" s="299"/>
      <c r="DO4" s="299"/>
      <c r="DP4" s="299"/>
      <c r="DQ4" s="299"/>
      <c r="DR4" s="299"/>
      <c r="DS4" s="299"/>
      <c r="DT4" s="299"/>
      <c r="DU4" s="299"/>
      <c r="DV4" s="299"/>
      <c r="DW4" s="299"/>
      <c r="DX4" s="299"/>
      <c r="DY4" s="299"/>
      <c r="DZ4" s="299"/>
      <c r="EA4" s="299"/>
      <c r="EB4" s="299"/>
      <c r="EC4" s="299"/>
      <c r="ED4" s="299"/>
      <c r="EE4" s="299"/>
      <c r="EF4" s="299"/>
      <c r="EG4" s="299"/>
      <c r="EH4" s="299"/>
      <c r="EI4" s="299"/>
      <c r="EJ4" s="299"/>
      <c r="EK4" s="299"/>
      <c r="EL4" s="299"/>
      <c r="EM4" s="299"/>
      <c r="EN4" s="299"/>
      <c r="EO4" s="299"/>
      <c r="EP4" s="299"/>
      <c r="EQ4" s="299"/>
      <c r="ER4" s="299"/>
      <c r="ES4" s="299"/>
      <c r="ET4" s="299"/>
      <c r="EU4" s="299"/>
      <c r="EV4" s="299"/>
      <c r="EW4" s="299"/>
      <c r="EX4" s="299"/>
      <c r="EY4" s="299"/>
      <c r="EZ4" s="299"/>
      <c r="FA4" s="299"/>
      <c r="FB4" s="299"/>
      <c r="FC4" s="299"/>
      <c r="FD4" s="299"/>
      <c r="FE4" s="299"/>
      <c r="FF4" s="299"/>
      <c r="FG4" s="299"/>
      <c r="FH4" s="299"/>
      <c r="FI4" s="299"/>
      <c r="FJ4" s="299"/>
      <c r="FK4" s="299"/>
      <c r="FL4" s="299"/>
      <c r="FM4" s="299"/>
      <c r="FN4" s="299"/>
      <c r="FO4" s="299"/>
      <c r="FP4" s="299"/>
      <c r="FQ4" s="299"/>
      <c r="FR4" s="299"/>
      <c r="FS4" s="299"/>
      <c r="FT4" s="299"/>
      <c r="FU4" s="299"/>
      <c r="FV4" s="299"/>
      <c r="FW4" s="299"/>
      <c r="FX4" s="299"/>
      <c r="FY4" s="299"/>
      <c r="FZ4" s="299"/>
      <c r="GA4" s="299"/>
      <c r="GB4" s="299"/>
      <c r="GC4" s="299"/>
      <c r="GD4" s="299"/>
      <c r="GE4" s="299"/>
      <c r="GF4" s="299"/>
      <c r="GG4" s="299"/>
      <c r="GH4" s="299"/>
      <c r="GI4" s="299"/>
      <c r="GJ4" s="299"/>
      <c r="GK4" s="299"/>
      <c r="GL4" s="299"/>
      <c r="GM4" s="299"/>
      <c r="GN4" s="299"/>
      <c r="GO4" s="299"/>
      <c r="GP4" s="299"/>
      <c r="GQ4" s="299"/>
      <c r="GR4" s="299"/>
      <c r="GS4" s="299"/>
      <c r="GT4" s="299"/>
      <c r="GU4" s="299"/>
      <c r="GV4" s="299"/>
      <c r="GW4" s="299"/>
      <c r="GX4" s="299"/>
      <c r="GY4" s="299"/>
      <c r="GZ4" s="299"/>
      <c r="HA4" s="299"/>
      <c r="HB4" s="299"/>
      <c r="HC4" s="299"/>
      <c r="HD4" s="299"/>
      <c r="HE4" s="299"/>
      <c r="HF4" s="299"/>
      <c r="HG4" s="299"/>
      <c r="HH4" s="299"/>
      <c r="HI4" s="299"/>
      <c r="HJ4" s="299"/>
      <c r="HK4" s="299"/>
      <c r="HL4" s="299"/>
      <c r="HM4" s="299"/>
      <c r="HN4" s="299"/>
      <c r="HO4" s="299"/>
      <c r="HP4" s="299"/>
      <c r="HQ4" s="299"/>
      <c r="HR4" s="299"/>
      <c r="HS4" s="299"/>
      <c r="HT4" s="299"/>
      <c r="HU4" s="299"/>
      <c r="HV4" s="299"/>
      <c r="HW4" s="299"/>
      <c r="HX4" s="299"/>
      <c r="HY4" s="299"/>
      <c r="HZ4" s="299"/>
      <c r="IA4" s="299"/>
      <c r="IB4" s="299"/>
      <c r="IC4" s="299"/>
      <c r="ID4" s="299"/>
      <c r="IE4" s="299"/>
      <c r="IF4" s="299"/>
      <c r="IG4" s="299"/>
      <c r="IH4" s="299"/>
      <c r="II4" s="299"/>
      <c r="IJ4" s="299"/>
      <c r="IK4" s="299"/>
      <c r="IL4" s="299"/>
      <c r="IM4" s="299"/>
      <c r="IN4" s="299"/>
      <c r="IO4" s="299"/>
      <c r="IP4" s="299"/>
      <c r="IQ4" s="299"/>
      <c r="IR4" s="299"/>
      <c r="IS4" s="299"/>
      <c r="IT4" s="299"/>
      <c r="IU4" s="299"/>
      <c r="IV4" s="299"/>
    </row>
    <row r="5" spans="1:256" s="275" customFormat="1" ht="28.5" customHeight="1">
      <c r="A5" s="275" t="s">
        <v>77</v>
      </c>
      <c r="V5" s="377"/>
    </row>
    <row r="6" spans="1:256" s="275" customFormat="1" ht="17.25" customHeight="1">
      <c r="V6" s="377"/>
    </row>
    <row r="7" spans="1:256" s="275" customFormat="1" ht="19.5" customHeight="1">
      <c r="A7" s="280" t="s">
        <v>170</v>
      </c>
      <c r="V7" s="377"/>
    </row>
    <row r="8" spans="1:256" s="275" customFormat="1" ht="18.75" customHeight="1">
      <c r="A8" s="280"/>
      <c r="V8" s="377"/>
    </row>
    <row r="9" spans="1:256" s="277" customFormat="1" ht="28.5" customHeight="1">
      <c r="G9" s="334" t="s">
        <v>110</v>
      </c>
      <c r="O9" s="277" t="s">
        <v>114</v>
      </c>
      <c r="P9" s="366" t="str">
        <f>IF(総括表!X41=0,"",総括表!X41)</f>
        <v/>
      </c>
      <c r="Q9" s="366"/>
      <c r="R9" s="366"/>
      <c r="S9" s="366"/>
      <c r="T9" s="366"/>
      <c r="U9" s="366"/>
      <c r="V9" s="366"/>
      <c r="W9" s="366"/>
      <c r="X9" s="366"/>
      <c r="Y9" s="366"/>
      <c r="Z9" s="366"/>
    </row>
    <row r="10" spans="1:256" ht="28.5" customHeight="1">
      <c r="A10" s="281" t="s">
        <v>103</v>
      </c>
      <c r="E10" s="327"/>
      <c r="V10" s="378"/>
    </row>
    <row r="11" spans="1:256" s="274" customFormat="1" ht="25.5" customHeight="1">
      <c r="A11" s="282" t="s">
        <v>104</v>
      </c>
      <c r="B11" s="300"/>
      <c r="C11" s="300"/>
      <c r="D11" s="300"/>
      <c r="E11" s="300"/>
      <c r="F11" s="331"/>
      <c r="G11" s="335" t="str">
        <f>IF(総括表!H13="","",総括表!H13)</f>
        <v/>
      </c>
      <c r="H11" s="341"/>
      <c r="I11" s="341"/>
      <c r="J11" s="341"/>
      <c r="K11" s="363" t="s">
        <v>39</v>
      </c>
      <c r="L11" s="363" t="str">
        <f>IF(総括表!K13="","",総括表!K13)</f>
        <v/>
      </c>
      <c r="M11" s="363"/>
      <c r="N11" s="363"/>
      <c r="O11" s="363"/>
      <c r="P11" s="363"/>
      <c r="Q11" s="363"/>
      <c r="R11" s="368"/>
      <c r="S11" s="369"/>
      <c r="T11" s="369"/>
      <c r="U11" s="369"/>
      <c r="V11" s="379"/>
      <c r="W11" s="381"/>
      <c r="X11" s="381"/>
      <c r="Y11" s="381"/>
      <c r="Z11" s="379"/>
      <c r="AA11" s="379"/>
      <c r="AB11" s="381"/>
      <c r="AC11" s="381"/>
      <c r="AD11" s="381"/>
      <c r="AE11" s="381"/>
      <c r="AF11" s="379"/>
      <c r="AG11" s="379"/>
      <c r="AH11" s="395"/>
      <c r="AI11" s="395"/>
      <c r="AJ11" s="395"/>
      <c r="AK11" s="395"/>
      <c r="AL11" s="395"/>
    </row>
    <row r="12" spans="1:256" s="274" customFormat="1" ht="21.95" customHeight="1">
      <c r="A12" s="283"/>
      <c r="B12" s="301"/>
      <c r="C12" s="301"/>
      <c r="D12" s="323" t="s">
        <v>17</v>
      </c>
      <c r="E12" s="328"/>
      <c r="F12" s="328"/>
      <c r="G12" s="336"/>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96"/>
      <c r="AI12" s="396"/>
      <c r="AJ12" s="396"/>
      <c r="AK12" s="396"/>
      <c r="AL12" s="400"/>
    </row>
    <row r="13" spans="1:256" s="274" customFormat="1" ht="30" customHeight="1">
      <c r="A13" s="284" t="s">
        <v>105</v>
      </c>
      <c r="B13" s="302"/>
      <c r="C13" s="302"/>
      <c r="D13" s="302"/>
      <c r="E13" s="302"/>
      <c r="F13" s="332"/>
      <c r="G13" s="337" t="str">
        <f>IF(総括表!E14="","",総括表!E14)</f>
        <v/>
      </c>
      <c r="H13" s="343"/>
      <c r="I13" s="343"/>
      <c r="J13" s="343"/>
      <c r="K13" s="343"/>
      <c r="L13" s="343"/>
      <c r="M13" s="343"/>
      <c r="N13" s="343"/>
      <c r="O13" s="343"/>
      <c r="P13" s="343"/>
      <c r="Q13" s="343"/>
      <c r="R13" s="343"/>
      <c r="S13" s="343"/>
      <c r="T13" s="343"/>
      <c r="U13" s="374"/>
      <c r="V13" s="374"/>
      <c r="W13" s="374"/>
      <c r="X13" s="374"/>
      <c r="Y13" s="374"/>
      <c r="Z13" s="374"/>
      <c r="AA13" s="374"/>
      <c r="AB13" s="374"/>
      <c r="AC13" s="374"/>
      <c r="AD13" s="374"/>
      <c r="AE13" s="374"/>
      <c r="AF13" s="374"/>
      <c r="AG13" s="374"/>
      <c r="AH13" s="397"/>
      <c r="AI13" s="397"/>
      <c r="AJ13" s="397"/>
      <c r="AK13" s="397"/>
      <c r="AL13" s="401"/>
    </row>
    <row r="14" spans="1:256" s="274" customFormat="1" ht="30" customHeight="1">
      <c r="A14" s="285"/>
      <c r="B14" s="303"/>
      <c r="C14" s="303"/>
      <c r="D14" s="303"/>
      <c r="E14" s="303"/>
      <c r="F14" s="333"/>
      <c r="G14" s="338"/>
      <c r="H14" s="344"/>
      <c r="I14" s="344"/>
      <c r="J14" s="344"/>
      <c r="K14" s="344"/>
      <c r="L14" s="344"/>
      <c r="M14" s="344"/>
      <c r="N14" s="344"/>
      <c r="O14" s="344"/>
      <c r="P14" s="344"/>
      <c r="Q14" s="344"/>
      <c r="R14" s="344"/>
      <c r="S14" s="344"/>
      <c r="T14" s="372"/>
      <c r="U14" s="305" t="s">
        <v>116</v>
      </c>
      <c r="V14" s="380"/>
      <c r="W14" s="380"/>
      <c r="X14" s="380"/>
      <c r="Y14" s="382"/>
      <c r="Z14" s="383"/>
      <c r="AA14" s="385"/>
      <c r="AB14" s="385"/>
      <c r="AC14" s="385"/>
      <c r="AD14" s="385"/>
      <c r="AE14" s="385"/>
      <c r="AF14" s="385"/>
      <c r="AG14" s="385"/>
      <c r="AH14" s="385"/>
      <c r="AI14" s="385"/>
      <c r="AJ14" s="385"/>
      <c r="AK14" s="385"/>
      <c r="AL14" s="402"/>
    </row>
    <row r="15" spans="1:256" s="274" customFormat="1" ht="21.95" customHeight="1">
      <c r="A15" s="283"/>
      <c r="B15" s="301"/>
      <c r="C15" s="301"/>
      <c r="D15" s="323" t="s">
        <v>17</v>
      </c>
      <c r="E15" s="328"/>
      <c r="F15" s="328"/>
      <c r="G15" s="339"/>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403"/>
    </row>
    <row r="16" spans="1:256" s="274" customFormat="1" ht="39" customHeight="1">
      <c r="A16" s="286" t="s">
        <v>9</v>
      </c>
      <c r="B16" s="304"/>
      <c r="C16" s="304"/>
      <c r="D16" s="324"/>
      <c r="E16" s="324"/>
      <c r="F16" s="324"/>
      <c r="G16" s="340" t="str">
        <f>IF(総括表!E11="","",総括表!E11)</f>
        <v/>
      </c>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404"/>
    </row>
    <row r="17" spans="1:38" s="274" customFormat="1" ht="21.95" customHeight="1">
      <c r="A17" s="283"/>
      <c r="B17" s="301"/>
      <c r="C17" s="301"/>
      <c r="D17" s="323" t="s">
        <v>17</v>
      </c>
      <c r="E17" s="328"/>
      <c r="F17" s="328"/>
      <c r="G17" s="339"/>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403"/>
    </row>
    <row r="18" spans="1:38" s="274" customFormat="1" ht="40.5" customHeight="1">
      <c r="A18" s="286" t="s">
        <v>72</v>
      </c>
      <c r="B18" s="304"/>
      <c r="C18" s="304"/>
      <c r="D18" s="324"/>
      <c r="E18" s="324"/>
      <c r="F18" s="324"/>
      <c r="G18" s="340" t="str">
        <f>IF(総括表!U12="","",総括表!M12&amp;"　"&amp;総括表!U12)</f>
        <v/>
      </c>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404"/>
    </row>
    <row r="19" spans="1:38" s="274" customFormat="1" ht="18.75" customHeight="1">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row>
    <row r="20" spans="1:38" s="274" customFormat="1" ht="35.25" customHeight="1">
      <c r="A20" s="281" t="s">
        <v>107</v>
      </c>
      <c r="D20" s="326"/>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row>
    <row r="21" spans="1:38" s="274" customFormat="1" ht="17.25">
      <c r="A21" s="281" t="s">
        <v>122</v>
      </c>
      <c r="D21" s="326"/>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row>
    <row r="22" spans="1:38" s="274" customFormat="1" ht="21.75" customHeight="1">
      <c r="A22" s="287" t="s">
        <v>25</v>
      </c>
      <c r="B22" s="305" t="s">
        <v>29</v>
      </c>
      <c r="C22" s="316"/>
      <c r="D22" s="316"/>
      <c r="E22" s="316"/>
      <c r="F22" s="305" t="s">
        <v>49</v>
      </c>
      <c r="G22" s="316"/>
      <c r="H22" s="347"/>
      <c r="I22" s="305" t="s">
        <v>111</v>
      </c>
      <c r="J22" s="316"/>
      <c r="K22" s="316"/>
      <c r="L22" s="316"/>
      <c r="M22" s="316"/>
      <c r="N22" s="316"/>
      <c r="O22" s="316"/>
      <c r="P22" s="316"/>
      <c r="Q22" s="316"/>
      <c r="R22" s="316"/>
      <c r="S22" s="347"/>
      <c r="T22" s="305" t="s">
        <v>115</v>
      </c>
      <c r="U22" s="316"/>
      <c r="V22" s="316"/>
      <c r="W22" s="316"/>
      <c r="X22" s="316"/>
      <c r="Y22" s="316"/>
      <c r="Z22" s="316"/>
      <c r="AA22" s="316"/>
      <c r="AB22" s="316"/>
      <c r="AC22" s="347"/>
      <c r="AD22" s="305" t="s">
        <v>118</v>
      </c>
      <c r="AE22" s="316"/>
      <c r="AF22" s="316"/>
      <c r="AG22" s="316"/>
      <c r="AH22" s="316"/>
      <c r="AI22" s="316"/>
      <c r="AJ22" s="316"/>
      <c r="AK22" s="316"/>
      <c r="AL22" s="347"/>
    </row>
    <row r="23" spans="1:38" s="274" customFormat="1" ht="24" customHeight="1">
      <c r="A23" s="288"/>
      <c r="B23" s="306"/>
      <c r="C23" s="317"/>
      <c r="D23" s="317"/>
      <c r="E23" s="317"/>
      <c r="F23" s="306"/>
      <c r="G23" s="317"/>
      <c r="H23" s="348"/>
      <c r="I23" s="354"/>
      <c r="J23" s="359"/>
      <c r="K23" s="359"/>
      <c r="L23" s="359"/>
      <c r="M23" s="359"/>
      <c r="N23" s="359"/>
      <c r="O23" s="359"/>
      <c r="P23" s="359"/>
      <c r="Q23" s="359"/>
      <c r="R23" s="359"/>
      <c r="S23" s="370"/>
      <c r="T23" s="354"/>
      <c r="U23" s="375"/>
      <c r="V23" s="375"/>
      <c r="W23" s="375"/>
      <c r="X23" s="375"/>
      <c r="Y23" s="375"/>
      <c r="Z23" s="375"/>
      <c r="AA23" s="375"/>
      <c r="AB23" s="375"/>
      <c r="AC23" s="386"/>
      <c r="AD23" s="388"/>
      <c r="AE23" s="391">
        <v>1</v>
      </c>
      <c r="AF23" s="393" t="s">
        <v>63</v>
      </c>
      <c r="AG23" s="393"/>
      <c r="AH23" s="393">
        <v>2</v>
      </c>
      <c r="AI23" s="391" t="s">
        <v>120</v>
      </c>
      <c r="AJ23" s="393"/>
      <c r="AK23" s="391"/>
      <c r="AL23" s="405"/>
    </row>
    <row r="24" spans="1:38" s="274" customFormat="1" ht="24" customHeight="1">
      <c r="A24" s="288"/>
      <c r="B24" s="307"/>
      <c r="C24" s="318"/>
      <c r="D24" s="318"/>
      <c r="E24" s="318"/>
      <c r="F24" s="307"/>
      <c r="G24" s="318"/>
      <c r="H24" s="349"/>
      <c r="I24" s="355"/>
      <c r="J24" s="360"/>
      <c r="K24" s="360"/>
      <c r="L24" s="360"/>
      <c r="M24" s="360"/>
      <c r="N24" s="360"/>
      <c r="O24" s="360"/>
      <c r="P24" s="360"/>
      <c r="Q24" s="360"/>
      <c r="R24" s="360"/>
      <c r="S24" s="371"/>
      <c r="T24" s="373"/>
      <c r="U24" s="376"/>
      <c r="V24" s="376"/>
      <c r="W24" s="376"/>
      <c r="X24" s="376"/>
      <c r="Y24" s="376"/>
      <c r="Z24" s="376"/>
      <c r="AA24" s="376"/>
      <c r="AB24" s="376"/>
      <c r="AC24" s="387"/>
      <c r="AD24" s="389"/>
      <c r="AE24" s="392">
        <v>4</v>
      </c>
      <c r="AF24" s="394" t="s">
        <v>119</v>
      </c>
      <c r="AG24" s="394"/>
      <c r="AH24" s="394">
        <v>9</v>
      </c>
      <c r="AI24" s="392" t="s">
        <v>121</v>
      </c>
      <c r="AJ24" s="394"/>
      <c r="AK24" s="392"/>
      <c r="AL24" s="406"/>
    </row>
    <row r="25" spans="1:38" s="274" customFormat="1" ht="21.75" customHeight="1">
      <c r="A25" s="288"/>
      <c r="B25" s="308" t="s">
        <v>109</v>
      </c>
      <c r="C25" s="319"/>
      <c r="D25" s="319"/>
      <c r="E25" s="319"/>
      <c r="F25" s="319"/>
      <c r="G25" s="319"/>
      <c r="H25" s="350"/>
      <c r="I25" s="308" t="s">
        <v>112</v>
      </c>
      <c r="J25" s="319"/>
      <c r="K25" s="319"/>
      <c r="L25" s="319"/>
      <c r="M25" s="319"/>
      <c r="N25" s="319"/>
      <c r="O25" s="319"/>
      <c r="P25" s="319"/>
      <c r="Q25" s="341"/>
      <c r="R25" s="341"/>
      <c r="S25" s="341"/>
      <c r="T25" s="341"/>
      <c r="U25" s="341"/>
      <c r="V25" s="341"/>
      <c r="W25" s="341"/>
      <c r="X25" s="341"/>
      <c r="Y25" s="341"/>
      <c r="Z25" s="341"/>
      <c r="AA25" s="341"/>
      <c r="AB25" s="341"/>
      <c r="AC25" s="341"/>
      <c r="AD25" s="341"/>
      <c r="AE25" s="341"/>
      <c r="AF25" s="341"/>
      <c r="AG25" s="341"/>
      <c r="AH25" s="341"/>
      <c r="AI25" s="341"/>
      <c r="AJ25" s="341"/>
      <c r="AK25" s="341"/>
      <c r="AL25" s="407"/>
    </row>
    <row r="26" spans="1:38" s="274" customFormat="1">
      <c r="A26" s="289"/>
      <c r="B26" s="309"/>
      <c r="C26" s="320"/>
      <c r="D26" s="320"/>
      <c r="E26" s="320"/>
      <c r="F26" s="320"/>
      <c r="G26" s="320"/>
      <c r="H26" s="351"/>
      <c r="I26" s="356">
        <v>1</v>
      </c>
      <c r="J26" s="361"/>
      <c r="K26" s="361"/>
      <c r="L26" s="361"/>
      <c r="M26" s="361">
        <v>5</v>
      </c>
      <c r="N26" s="361"/>
      <c r="O26" s="361"/>
      <c r="P26" s="361"/>
      <c r="Q26" s="361"/>
      <c r="R26" s="361">
        <v>10</v>
      </c>
      <c r="S26" s="361"/>
      <c r="T26" s="361"/>
      <c r="U26" s="361"/>
      <c r="V26" s="361"/>
      <c r="W26" s="361">
        <v>15</v>
      </c>
      <c r="X26" s="361"/>
      <c r="Y26" s="361"/>
      <c r="Z26" s="361"/>
      <c r="AA26" s="361"/>
      <c r="AB26" s="361">
        <v>20</v>
      </c>
      <c r="AC26" s="361"/>
      <c r="AD26" s="361"/>
      <c r="AE26" s="361"/>
      <c r="AF26" s="361"/>
      <c r="AG26" s="361">
        <v>25</v>
      </c>
      <c r="AH26" s="361"/>
      <c r="AI26" s="361"/>
      <c r="AJ26" s="361"/>
      <c r="AK26" s="361"/>
      <c r="AL26" s="408">
        <v>30</v>
      </c>
    </row>
    <row r="27" spans="1:38" s="274" customFormat="1" ht="36.950000000000003" customHeight="1">
      <c r="A27" s="290"/>
      <c r="B27" s="310"/>
      <c r="C27" s="321"/>
      <c r="D27" s="321"/>
      <c r="E27" s="321"/>
      <c r="F27" s="321"/>
      <c r="G27" s="321"/>
      <c r="H27" s="349"/>
      <c r="I27" s="310"/>
      <c r="J27" s="321"/>
      <c r="K27" s="321"/>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49"/>
    </row>
    <row r="28" spans="1:38" s="274" customFormat="1">
      <c r="A28" s="291"/>
      <c r="B28" s="311"/>
      <c r="C28" s="311"/>
      <c r="D28" s="311"/>
      <c r="E28" s="311"/>
      <c r="F28" s="311"/>
      <c r="G28" s="311"/>
      <c r="H28" s="352"/>
      <c r="I28" s="356">
        <v>31</v>
      </c>
      <c r="J28" s="361"/>
      <c r="K28" s="361"/>
      <c r="L28" s="361"/>
      <c r="M28" s="361">
        <v>35</v>
      </c>
      <c r="N28" s="361"/>
      <c r="O28" s="361"/>
      <c r="P28" s="361"/>
      <c r="Q28" s="361"/>
      <c r="R28" s="361">
        <v>40</v>
      </c>
      <c r="S28" s="361"/>
      <c r="T28" s="361"/>
      <c r="U28" s="361"/>
      <c r="V28" s="361"/>
      <c r="W28" s="361">
        <v>45</v>
      </c>
      <c r="X28" s="361"/>
      <c r="Y28" s="361"/>
      <c r="Z28" s="361"/>
      <c r="AA28" s="361"/>
      <c r="AB28" s="361">
        <v>50</v>
      </c>
      <c r="AC28" s="361"/>
      <c r="AD28" s="361"/>
      <c r="AE28" s="361"/>
      <c r="AF28" s="361"/>
      <c r="AG28" s="361">
        <v>55</v>
      </c>
      <c r="AH28" s="361"/>
      <c r="AI28" s="361"/>
      <c r="AJ28" s="361"/>
      <c r="AK28" s="361"/>
      <c r="AL28" s="408">
        <v>60</v>
      </c>
    </row>
    <row r="29" spans="1:38" s="274" customFormat="1" ht="36.950000000000003" customHeight="1">
      <c r="A29" s="292"/>
      <c r="B29" s="312"/>
      <c r="C29" s="312"/>
      <c r="D29" s="312"/>
      <c r="E29" s="312"/>
      <c r="F29" s="312"/>
      <c r="G29" s="312"/>
      <c r="H29" s="353"/>
      <c r="I29" s="310"/>
      <c r="J29" s="321"/>
      <c r="K29" s="321"/>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49"/>
    </row>
    <row r="30" spans="1:38" s="274" customFormat="1" ht="20.25" customHeight="1">
      <c r="A30" s="293"/>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row>
    <row r="31" spans="1:38" s="274" customFormat="1" ht="20.25" customHeight="1">
      <c r="A31" s="294" t="s">
        <v>127</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row>
    <row r="32" spans="1:38" s="274" customFormat="1" ht="31.5" customHeight="1">
      <c r="A32" s="295" t="s">
        <v>53</v>
      </c>
      <c r="B32" s="314"/>
      <c r="C32" s="314"/>
      <c r="D32" s="314"/>
      <c r="E32" s="329"/>
      <c r="F32" s="295" t="s">
        <v>64</v>
      </c>
      <c r="G32" s="314"/>
      <c r="H32" s="329"/>
      <c r="I32" s="357"/>
      <c r="J32" s="362"/>
      <c r="K32" s="362"/>
      <c r="L32" s="362"/>
      <c r="M32" s="364"/>
      <c r="N32" s="365"/>
      <c r="O32" s="365"/>
      <c r="P32" s="365"/>
      <c r="Q32" s="313"/>
      <c r="R32" s="313"/>
      <c r="S32" s="313"/>
      <c r="T32" s="313"/>
      <c r="U32" s="313"/>
      <c r="V32" s="313"/>
      <c r="W32" s="313"/>
      <c r="X32" s="313"/>
      <c r="Y32" s="313"/>
      <c r="Z32" s="313"/>
      <c r="AA32" s="313"/>
      <c r="AB32" s="313"/>
      <c r="AC32" s="313"/>
      <c r="AD32" s="313"/>
      <c r="AE32" s="313"/>
      <c r="AF32" s="313"/>
      <c r="AG32" s="313"/>
      <c r="AH32" s="313"/>
      <c r="AI32" s="313"/>
      <c r="AJ32" s="313"/>
      <c r="AK32" s="313"/>
      <c r="AL32" s="313"/>
    </row>
    <row r="33" spans="1:38" s="274" customFormat="1" ht="31.5" customHeight="1">
      <c r="A33" s="296"/>
      <c r="B33" s="315"/>
      <c r="C33" s="315"/>
      <c r="D33" s="315"/>
      <c r="E33" s="330"/>
      <c r="F33" s="296" t="s">
        <v>65</v>
      </c>
      <c r="G33" s="315"/>
      <c r="H33" s="330"/>
      <c r="I33" s="358"/>
      <c r="J33" s="362"/>
      <c r="K33" s="362"/>
      <c r="L33" s="362"/>
      <c r="M33" s="362"/>
      <c r="N33" s="362"/>
      <c r="O33" s="362"/>
      <c r="P33" s="364"/>
      <c r="Q33" s="367" t="s">
        <v>124</v>
      </c>
      <c r="R33" s="313"/>
      <c r="S33" s="313"/>
      <c r="T33" s="313"/>
      <c r="U33" s="313"/>
      <c r="V33" s="313"/>
      <c r="W33" s="313"/>
      <c r="X33" s="313"/>
      <c r="Y33" s="313"/>
      <c r="Z33" s="313"/>
      <c r="AA33" s="313"/>
      <c r="AB33" s="313"/>
      <c r="AC33" s="313"/>
      <c r="AD33" s="313"/>
      <c r="AE33" s="313"/>
      <c r="AF33" s="313"/>
      <c r="AG33" s="313"/>
      <c r="AH33" s="313"/>
      <c r="AI33" s="313"/>
      <c r="AJ33" s="313"/>
      <c r="AK33" s="313"/>
      <c r="AL33" s="313"/>
    </row>
    <row r="34" spans="1:38" s="274" customFormat="1" ht="20.25" customHeight="1">
      <c r="A34" s="293"/>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row>
    <row r="35" spans="1:38" s="274" customFormat="1" ht="13.5" customHeight="1">
      <c r="A35" s="297" t="s">
        <v>123</v>
      </c>
    </row>
    <row r="36" spans="1:38" ht="13.5" customHeight="1">
      <c r="A36" s="297" t="s">
        <v>108</v>
      </c>
    </row>
  </sheetData>
  <mergeCells count="44">
    <mergeCell ref="A1:AL1"/>
    <mergeCell ref="P9:Z9"/>
    <mergeCell ref="A11:F11"/>
    <mergeCell ref="G11:J11"/>
    <mergeCell ref="L11:Q11"/>
    <mergeCell ref="R11:U11"/>
    <mergeCell ref="V11:Y11"/>
    <mergeCell ref="AA11:AE11"/>
    <mergeCell ref="AG11:AL11"/>
    <mergeCell ref="D12:F12"/>
    <mergeCell ref="G12:AL12"/>
    <mergeCell ref="G13:AL13"/>
    <mergeCell ref="U14:Y14"/>
    <mergeCell ref="Z14:AL14"/>
    <mergeCell ref="D15:F15"/>
    <mergeCell ref="G15:AL15"/>
    <mergeCell ref="A16:F16"/>
    <mergeCell ref="G16:AL16"/>
    <mergeCell ref="D17:F17"/>
    <mergeCell ref="G17:AL17"/>
    <mergeCell ref="A18:F18"/>
    <mergeCell ref="G18:AL18"/>
    <mergeCell ref="B22:E22"/>
    <mergeCell ref="F22:H22"/>
    <mergeCell ref="I22:S22"/>
    <mergeCell ref="T22:AC22"/>
    <mergeCell ref="AD22:AL22"/>
    <mergeCell ref="B25:H25"/>
    <mergeCell ref="I25:AL25"/>
    <mergeCell ref="F32:H32"/>
    <mergeCell ref="N32:P32"/>
    <mergeCell ref="F33:H33"/>
    <mergeCell ref="A13:F14"/>
    <mergeCell ref="A22:A27"/>
    <mergeCell ref="B23:B24"/>
    <mergeCell ref="C23:C24"/>
    <mergeCell ref="D23:D24"/>
    <mergeCell ref="E23:E24"/>
    <mergeCell ref="F23:F24"/>
    <mergeCell ref="G23:G24"/>
    <mergeCell ref="H23:H24"/>
    <mergeCell ref="I23:S24"/>
    <mergeCell ref="T23:AC24"/>
    <mergeCell ref="A32:E33"/>
  </mergeCells>
  <phoneticPr fontId="24"/>
  <conditionalFormatting sqref="G11:J11">
    <cfRule type="containsBlanks" dxfId="16" priority="8">
      <formula>LEN(TRIM(G11))=0</formula>
    </cfRule>
  </conditionalFormatting>
  <conditionalFormatting sqref="L11:Q11">
    <cfRule type="containsBlanks" dxfId="15" priority="7">
      <formula>LEN(TRIM(L11))=0</formula>
    </cfRule>
  </conditionalFormatting>
  <conditionalFormatting sqref="G12:AL12">
    <cfRule type="containsBlanks" dxfId="14" priority="6">
      <formula>LEN(TRIM(G12))=0</formula>
    </cfRule>
  </conditionalFormatting>
  <conditionalFormatting sqref="G13:AL13">
    <cfRule type="containsBlanks" dxfId="13" priority="5">
      <formula>LEN(TRIM(G13))=0</formula>
    </cfRule>
  </conditionalFormatting>
  <conditionalFormatting sqref="G16:AL16">
    <cfRule type="containsBlanks" dxfId="12" priority="4">
      <formula>LEN(TRIM(G16))=0</formula>
    </cfRule>
  </conditionalFormatting>
  <conditionalFormatting sqref="G15:AL15">
    <cfRule type="containsBlanks" dxfId="11" priority="3">
      <formula>LEN(TRIM(G15))=0</formula>
    </cfRule>
  </conditionalFormatting>
  <conditionalFormatting sqref="G18:AL18">
    <cfRule type="containsBlanks" dxfId="10" priority="2">
      <formula>LEN(TRIM(G18))=0</formula>
    </cfRule>
  </conditionalFormatting>
  <conditionalFormatting sqref="G17:AL17">
    <cfRule type="containsBlanks" dxfId="9" priority="1">
      <formula>LEN(TRIM(G17))=0</formula>
    </cfRule>
  </conditionalFormatting>
  <dataValidations count="1">
    <dataValidation imeMode="disabled" allowBlank="1" showDropDown="0" showInputMessage="1" showErrorMessage="1" sqref="I32:M32 I33:P33"/>
  </dataValidations>
  <pageMargins left="0.6692913385826772" right="0.39370078740157483" top="0.82677165354330706" bottom="0.15748031496062992" header="0.6692913385826772" footer="0.31496062992125984"/>
  <pageSetup paperSize="9" scale="88" fitToWidth="1" fitToHeight="2" orientation="portrait" usePrinterDefaults="1" r:id="rId1"/>
  <rowBreaks count="1" manualBreakCount="1">
    <brk id="36" max="37" man="1"/>
  </rowBreaks>
  <drawing r:id="rId2"/>
  <legacyDrawing r:id="rId3"/>
  <oleObjects>
    <mc:AlternateContent>
      <mc:Choice xmlns:x14="http://schemas.microsoft.com/office/spreadsheetml/2009/9/main" Requires="x14">
        <oleObject progId="Paint.Picture" shapeId="47109" r:id="rId4">
          <objectPr defaultSize="0" r:id="rId5">
            <anchor moveWithCells="1">
              <from xmlns:xdr="http://schemas.openxmlformats.org/drawingml/2006/spreadsheetDrawing">
                <xdr:col>0</xdr:col>
                <xdr:colOff>123825</xdr:colOff>
                <xdr:row>39</xdr:row>
                <xdr:rowOff>0</xdr:rowOff>
              </from>
              <to xmlns:xdr="http://schemas.openxmlformats.org/drawingml/2006/spreadsheetDrawing">
                <xdr:col>37</xdr:col>
                <xdr:colOff>66675</xdr:colOff>
                <xdr:row>70</xdr:row>
                <xdr:rowOff>123825</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B47"/>
  <sheetViews>
    <sheetView showZeros="0" view="pageBreakPreview" zoomScaleSheetLayoutView="100" workbookViewId="0">
      <selection activeCell="W5" sqref="W5:X5"/>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c r="A1" s="14" t="s">
        <v>58</v>
      </c>
      <c r="B1" s="24"/>
      <c r="C1" s="54"/>
      <c r="D1" s="54"/>
      <c r="E1" s="16"/>
      <c r="F1" s="16"/>
      <c r="G1" s="16"/>
      <c r="H1" s="16"/>
      <c r="I1" s="16"/>
      <c r="J1" s="16"/>
      <c r="K1" s="16"/>
      <c r="L1" s="16"/>
      <c r="M1" s="16"/>
      <c r="N1" s="16"/>
      <c r="O1" s="16"/>
      <c r="P1" s="16"/>
      <c r="Q1" s="16"/>
      <c r="R1" s="16"/>
      <c r="S1" s="16"/>
      <c r="T1" s="16"/>
      <c r="U1" s="16"/>
      <c r="V1" s="16"/>
      <c r="W1" s="16"/>
      <c r="X1" s="16"/>
      <c r="Y1" s="16"/>
      <c r="Z1" s="16"/>
      <c r="AA1" s="16"/>
      <c r="AB1" s="128"/>
    </row>
    <row r="2" spans="1:28">
      <c r="A2" s="14"/>
      <c r="B2" s="24"/>
      <c r="C2" s="54"/>
      <c r="D2" s="54"/>
      <c r="E2" s="16"/>
      <c r="F2" s="16"/>
      <c r="G2" s="16"/>
      <c r="H2" s="16"/>
      <c r="I2" s="16"/>
      <c r="J2" s="16"/>
      <c r="K2" s="16"/>
      <c r="L2" s="16"/>
      <c r="M2" s="16"/>
      <c r="N2" s="16"/>
      <c r="O2" s="16"/>
      <c r="P2" s="16"/>
      <c r="Q2" s="16"/>
      <c r="R2" s="16"/>
      <c r="S2" s="16"/>
      <c r="T2" s="16"/>
      <c r="U2" s="16"/>
      <c r="V2" s="16"/>
      <c r="W2" s="16"/>
      <c r="X2" s="16"/>
      <c r="Y2" s="16"/>
      <c r="Z2" s="16"/>
      <c r="AA2" s="16"/>
      <c r="AB2" s="16"/>
    </row>
    <row r="3" spans="1:28">
      <c r="A3" s="15" t="s">
        <v>173</v>
      </c>
      <c r="B3" s="15"/>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row>
    <row r="5" spans="1:28">
      <c r="A5" s="16"/>
      <c r="B5" s="24"/>
      <c r="C5" s="54"/>
      <c r="D5" s="54"/>
      <c r="E5" s="16"/>
      <c r="F5" s="16"/>
      <c r="G5" s="16"/>
      <c r="H5" s="16"/>
      <c r="I5" s="16"/>
      <c r="J5" s="16"/>
      <c r="K5" s="16"/>
      <c r="L5" s="16"/>
      <c r="M5" s="16"/>
      <c r="N5" s="16"/>
      <c r="O5" s="16"/>
      <c r="P5" s="16"/>
      <c r="Q5" s="16"/>
      <c r="R5" s="87"/>
      <c r="S5" s="88" t="s">
        <v>28</v>
      </c>
      <c r="T5" s="94">
        <v>8</v>
      </c>
      <c r="U5" s="94"/>
      <c r="V5" s="15" t="s">
        <v>13</v>
      </c>
      <c r="W5" s="94"/>
      <c r="X5" s="94"/>
      <c r="Y5" s="15" t="s">
        <v>15</v>
      </c>
      <c r="Z5" s="94"/>
      <c r="AA5" s="94"/>
      <c r="AB5" s="15" t="s">
        <v>10</v>
      </c>
    </row>
    <row r="6" spans="1:28">
      <c r="A6" s="15" t="s">
        <v>34</v>
      </c>
      <c r="B6" s="15"/>
      <c r="C6" s="15"/>
      <c r="D6" s="15"/>
      <c r="E6" s="15"/>
      <c r="F6" s="15"/>
      <c r="G6" s="15"/>
      <c r="H6" s="16"/>
      <c r="I6" s="16" t="s">
        <v>16</v>
      </c>
      <c r="J6" s="16"/>
      <c r="K6" s="16"/>
      <c r="L6" s="16"/>
      <c r="M6" s="16"/>
      <c r="N6" s="16"/>
      <c r="O6" s="16"/>
      <c r="P6" s="16"/>
      <c r="Q6" s="16"/>
      <c r="R6" s="16"/>
      <c r="S6" s="16"/>
      <c r="T6" s="16"/>
      <c r="U6" s="16"/>
      <c r="V6" s="16"/>
      <c r="W6" s="16"/>
      <c r="X6" s="16"/>
      <c r="Y6" s="16"/>
      <c r="Z6" s="16"/>
      <c r="AA6" s="16"/>
      <c r="AB6" s="16"/>
    </row>
    <row r="7" spans="1:28">
      <c r="A7" s="16"/>
      <c r="B7" s="24"/>
      <c r="C7" s="54"/>
      <c r="D7" s="54"/>
      <c r="E7" s="16"/>
      <c r="F7" s="16"/>
      <c r="G7" s="16"/>
      <c r="H7" s="16"/>
      <c r="I7" s="16"/>
      <c r="J7" s="16"/>
      <c r="K7" s="16"/>
      <c r="L7" s="16"/>
      <c r="M7" s="16"/>
      <c r="N7" s="16"/>
      <c r="O7" s="16"/>
      <c r="P7" s="16"/>
      <c r="Q7" s="16"/>
      <c r="R7" s="16"/>
      <c r="S7" s="16"/>
      <c r="T7" s="16"/>
      <c r="U7" s="16"/>
      <c r="V7" s="16"/>
      <c r="W7" s="16"/>
      <c r="X7" s="16"/>
      <c r="Y7" s="16"/>
      <c r="Z7" s="16"/>
      <c r="AA7" s="16"/>
      <c r="AB7" s="16"/>
    </row>
    <row r="8" spans="1:28" ht="47.25" customHeight="1">
      <c r="A8" s="17" t="s">
        <v>11</v>
      </c>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28" ht="14.25">
      <c r="A9" s="16"/>
      <c r="B9" s="24"/>
      <c r="C9" s="54"/>
      <c r="D9" s="54"/>
      <c r="E9" s="16"/>
      <c r="F9" s="16"/>
      <c r="G9" s="16"/>
      <c r="H9" s="16"/>
      <c r="I9" s="16"/>
      <c r="J9" s="16"/>
      <c r="K9" s="16"/>
      <c r="L9" s="16"/>
      <c r="M9" s="16"/>
      <c r="N9" s="16"/>
      <c r="O9" s="16"/>
      <c r="P9" s="16"/>
      <c r="Q9" s="16"/>
      <c r="R9" s="16"/>
      <c r="S9" s="16"/>
      <c r="T9" s="16"/>
      <c r="U9" s="16"/>
      <c r="V9" s="16"/>
      <c r="W9" s="16"/>
      <c r="X9" s="16"/>
      <c r="Y9" s="16"/>
      <c r="Z9" s="16"/>
      <c r="AA9" s="16"/>
      <c r="AB9" s="16"/>
    </row>
    <row r="10" spans="1:28" ht="20.25" customHeight="1">
      <c r="A10" s="18" t="s">
        <v>37</v>
      </c>
      <c r="B10" s="35" t="s">
        <v>17</v>
      </c>
      <c r="C10" s="35"/>
      <c r="D10" s="35"/>
      <c r="E10" s="65"/>
      <c r="F10" s="65"/>
      <c r="G10" s="65"/>
      <c r="H10" s="65"/>
      <c r="I10" s="65"/>
      <c r="J10" s="65"/>
      <c r="K10" s="65"/>
      <c r="L10" s="65"/>
      <c r="M10" s="65"/>
      <c r="N10" s="65"/>
      <c r="O10" s="65"/>
      <c r="P10" s="65"/>
      <c r="Q10" s="65"/>
      <c r="R10" s="65"/>
      <c r="S10" s="65"/>
      <c r="T10" s="65"/>
      <c r="U10" s="65"/>
      <c r="V10" s="65"/>
      <c r="W10" s="65"/>
      <c r="X10" s="65"/>
      <c r="Y10" s="65"/>
      <c r="Z10" s="65"/>
      <c r="AA10" s="65"/>
      <c r="AB10" s="129"/>
    </row>
    <row r="11" spans="1:28" ht="20.25" customHeight="1">
      <c r="A11" s="19"/>
      <c r="B11" s="36" t="s">
        <v>9</v>
      </c>
      <c r="C11" s="36"/>
      <c r="D11" s="36"/>
      <c r="E11" s="66"/>
      <c r="F11" s="66"/>
      <c r="G11" s="66"/>
      <c r="H11" s="66"/>
      <c r="I11" s="66"/>
      <c r="J11" s="66"/>
      <c r="K11" s="66"/>
      <c r="L11" s="66"/>
      <c r="M11" s="66"/>
      <c r="N11" s="66"/>
      <c r="O11" s="66"/>
      <c r="P11" s="66"/>
      <c r="Q11" s="66"/>
      <c r="R11" s="66"/>
      <c r="S11" s="66"/>
      <c r="T11" s="66"/>
      <c r="U11" s="66"/>
      <c r="V11" s="66"/>
      <c r="W11" s="66"/>
      <c r="X11" s="66"/>
      <c r="Y11" s="66"/>
      <c r="Z11" s="66"/>
      <c r="AA11" s="66"/>
      <c r="AB11" s="130"/>
    </row>
    <row r="12" spans="1:28" ht="20.25" customHeight="1">
      <c r="A12" s="19"/>
      <c r="B12" s="37" t="s">
        <v>56</v>
      </c>
      <c r="C12" s="55"/>
      <c r="D12" s="55"/>
      <c r="E12" s="55"/>
      <c r="F12" s="55"/>
      <c r="G12" s="55"/>
      <c r="H12" s="55"/>
      <c r="I12" s="55"/>
      <c r="J12" s="77" t="s">
        <v>23</v>
      </c>
      <c r="K12" s="55"/>
      <c r="L12" s="55"/>
      <c r="M12" s="81"/>
      <c r="N12" s="81"/>
      <c r="O12" s="81"/>
      <c r="P12" s="81"/>
      <c r="Q12" s="84"/>
      <c r="R12" s="77" t="s">
        <v>24</v>
      </c>
      <c r="S12" s="55"/>
      <c r="T12" s="55"/>
      <c r="U12" s="81"/>
      <c r="V12" s="81"/>
      <c r="W12" s="81"/>
      <c r="X12" s="81"/>
      <c r="Y12" s="81"/>
      <c r="Z12" s="81"/>
      <c r="AA12" s="81"/>
      <c r="AB12" s="131"/>
    </row>
    <row r="13" spans="1:28" ht="20.25" customHeight="1">
      <c r="A13" s="19"/>
      <c r="B13" s="38" t="s">
        <v>36</v>
      </c>
      <c r="C13" s="56"/>
      <c r="D13" s="62"/>
      <c r="E13" s="67" t="s">
        <v>6</v>
      </c>
      <c r="F13" s="67"/>
      <c r="G13" s="67"/>
      <c r="H13" s="73"/>
      <c r="I13" s="73"/>
      <c r="J13" s="67" t="s">
        <v>8</v>
      </c>
      <c r="K13" s="73"/>
      <c r="L13" s="73"/>
      <c r="M13" s="73"/>
      <c r="N13" s="67" t="s">
        <v>19</v>
      </c>
      <c r="O13" s="67"/>
      <c r="P13" s="67"/>
      <c r="Q13" s="67"/>
      <c r="R13" s="67"/>
      <c r="S13" s="67"/>
      <c r="T13" s="67"/>
      <c r="U13" s="67"/>
      <c r="V13" s="67"/>
      <c r="W13" s="67"/>
      <c r="X13" s="67"/>
      <c r="Y13" s="67"/>
      <c r="Z13" s="67"/>
      <c r="AA13" s="67"/>
      <c r="AB13" s="132"/>
    </row>
    <row r="14" spans="1:28" ht="20.25" customHeight="1">
      <c r="A14" s="19"/>
      <c r="B14" s="31"/>
      <c r="C14" s="51"/>
      <c r="D14" s="63"/>
      <c r="E14" s="68"/>
      <c r="F14" s="69"/>
      <c r="G14" s="69"/>
      <c r="H14" s="69"/>
      <c r="I14" s="69"/>
      <c r="J14" s="69"/>
      <c r="K14" s="69"/>
      <c r="L14" s="69"/>
      <c r="M14" s="69"/>
      <c r="N14" s="69"/>
      <c r="O14" s="69"/>
      <c r="P14" s="69"/>
      <c r="Q14" s="69"/>
      <c r="R14" s="69"/>
      <c r="S14" s="69"/>
      <c r="T14" s="69"/>
      <c r="U14" s="69"/>
      <c r="V14" s="69"/>
      <c r="W14" s="69"/>
      <c r="X14" s="69"/>
      <c r="Y14" s="69"/>
      <c r="Z14" s="69"/>
      <c r="AA14" s="69"/>
      <c r="AB14" s="133"/>
    </row>
    <row r="15" spans="1:28" ht="20.25" customHeight="1">
      <c r="A15" s="19"/>
      <c r="B15" s="39" t="s">
        <v>26</v>
      </c>
      <c r="C15" s="57"/>
      <c r="D15" s="57"/>
      <c r="E15" s="57"/>
      <c r="F15" s="57"/>
      <c r="G15" s="57"/>
      <c r="H15" s="57"/>
      <c r="I15" s="75"/>
      <c r="J15" s="78" t="s">
        <v>23</v>
      </c>
      <c r="K15" s="57"/>
      <c r="L15" s="57"/>
      <c r="M15" s="82"/>
      <c r="N15" s="82"/>
      <c r="O15" s="82"/>
      <c r="P15" s="82"/>
      <c r="Q15" s="85"/>
      <c r="R15" s="78" t="s">
        <v>24</v>
      </c>
      <c r="S15" s="57"/>
      <c r="T15" s="57"/>
      <c r="U15" s="82"/>
      <c r="V15" s="82"/>
      <c r="W15" s="82"/>
      <c r="X15" s="82"/>
      <c r="Y15" s="82"/>
      <c r="Z15" s="82"/>
      <c r="AA15" s="82"/>
      <c r="AB15" s="134"/>
    </row>
    <row r="16" spans="1:28" ht="20.25" customHeight="1">
      <c r="A16" s="19"/>
      <c r="B16" s="37" t="s">
        <v>5</v>
      </c>
      <c r="C16" s="55"/>
      <c r="D16" s="55"/>
      <c r="E16" s="55"/>
      <c r="F16" s="55"/>
      <c r="G16" s="55"/>
      <c r="H16" s="55"/>
      <c r="I16" s="76"/>
      <c r="J16" s="77" t="s">
        <v>21</v>
      </c>
      <c r="K16" s="55"/>
      <c r="L16" s="55"/>
      <c r="M16" s="83"/>
      <c r="N16" s="83"/>
      <c r="O16" s="83"/>
      <c r="P16" s="83"/>
      <c r="Q16" s="86"/>
      <c r="R16" s="77" t="s">
        <v>40</v>
      </c>
      <c r="S16" s="55"/>
      <c r="T16" s="55"/>
      <c r="U16" s="101"/>
      <c r="V16" s="101"/>
      <c r="W16" s="101"/>
      <c r="X16" s="101"/>
      <c r="Y16" s="101"/>
      <c r="Z16" s="101"/>
      <c r="AA16" s="101"/>
      <c r="AB16" s="135"/>
    </row>
    <row r="17" spans="1:28" ht="20.25" customHeight="1">
      <c r="A17" s="19"/>
      <c r="B17" s="40" t="s">
        <v>61</v>
      </c>
      <c r="C17" s="56"/>
      <c r="D17" s="62"/>
      <c r="E17" s="67" t="s">
        <v>6</v>
      </c>
      <c r="F17" s="67"/>
      <c r="G17" s="67"/>
      <c r="H17" s="73"/>
      <c r="I17" s="73"/>
      <c r="J17" s="67" t="s">
        <v>8</v>
      </c>
      <c r="K17" s="73"/>
      <c r="L17" s="73"/>
      <c r="M17" s="73"/>
      <c r="N17" s="67" t="s">
        <v>19</v>
      </c>
      <c r="O17" s="67"/>
      <c r="P17" s="67"/>
      <c r="Q17" s="67"/>
      <c r="R17" s="67"/>
      <c r="S17" s="67"/>
      <c r="T17" s="67"/>
      <c r="U17" s="67"/>
      <c r="V17" s="67"/>
      <c r="W17" s="67"/>
      <c r="X17" s="67"/>
      <c r="Y17" s="67"/>
      <c r="Z17" s="67"/>
      <c r="AA17" s="67"/>
      <c r="AB17" s="132"/>
    </row>
    <row r="18" spans="1:28" ht="20.25" customHeight="1">
      <c r="A18" s="20"/>
      <c r="B18" s="31"/>
      <c r="C18" s="51"/>
      <c r="D18" s="63"/>
      <c r="E18" s="68"/>
      <c r="F18" s="69"/>
      <c r="G18" s="69"/>
      <c r="H18" s="69"/>
      <c r="I18" s="69"/>
      <c r="J18" s="69"/>
      <c r="K18" s="69"/>
      <c r="L18" s="69"/>
      <c r="M18" s="69"/>
      <c r="N18" s="69"/>
      <c r="O18" s="69"/>
      <c r="P18" s="69"/>
      <c r="Q18" s="69"/>
      <c r="R18" s="69"/>
      <c r="S18" s="69"/>
      <c r="T18" s="69"/>
      <c r="U18" s="69"/>
      <c r="V18" s="69"/>
      <c r="W18" s="69"/>
      <c r="X18" s="69"/>
      <c r="Y18" s="69"/>
      <c r="Z18" s="69"/>
      <c r="AA18" s="69"/>
      <c r="AB18" s="133"/>
    </row>
    <row r="19" spans="1:28" ht="14.25">
      <c r="A19" s="21"/>
      <c r="B19" s="24"/>
      <c r="C19" s="54"/>
      <c r="D19" s="54"/>
      <c r="E19" s="24"/>
      <c r="F19" s="24"/>
      <c r="G19" s="24"/>
      <c r="H19" s="24"/>
      <c r="I19" s="24"/>
      <c r="J19" s="24"/>
      <c r="K19" s="24"/>
      <c r="L19" s="24"/>
      <c r="M19" s="24"/>
      <c r="N19" s="24"/>
      <c r="O19" s="24"/>
      <c r="P19" s="24"/>
      <c r="Q19" s="24"/>
      <c r="R19" s="24"/>
      <c r="S19" s="89"/>
      <c r="T19" s="89"/>
      <c r="U19" s="89"/>
      <c r="V19" s="89"/>
      <c r="W19" s="89"/>
      <c r="X19" s="89"/>
      <c r="Y19" s="89"/>
      <c r="Z19" s="24"/>
      <c r="AA19" s="24"/>
      <c r="AB19" s="24"/>
    </row>
    <row r="20" spans="1:28" ht="27.75" customHeight="1">
      <c r="A20" s="22" t="s">
        <v>131</v>
      </c>
      <c r="B20" s="41"/>
      <c r="C20" s="41"/>
      <c r="D20" s="41"/>
      <c r="E20" s="41"/>
      <c r="F20" s="70"/>
      <c r="G20" s="71">
        <f>X41</f>
        <v>0</v>
      </c>
      <c r="H20" s="74"/>
      <c r="I20" s="74"/>
      <c r="J20" s="74"/>
      <c r="K20" s="79"/>
      <c r="L20" s="80"/>
      <c r="M20" s="80"/>
      <c r="N20" s="80"/>
      <c r="O20" s="80"/>
      <c r="U20" s="87"/>
      <c r="V20" s="87"/>
      <c r="W20" s="87"/>
      <c r="X20" s="87"/>
      <c r="Y20" s="87"/>
      <c r="Z20" s="16"/>
      <c r="AA20" s="16"/>
      <c r="AB20" s="16"/>
    </row>
    <row r="21" spans="1:28">
      <c r="A21" s="23"/>
      <c r="B21" s="16"/>
      <c r="C21" s="15"/>
      <c r="D21" s="15"/>
      <c r="E21" s="16"/>
      <c r="F21" s="16"/>
      <c r="G21" s="16"/>
      <c r="H21" s="16"/>
      <c r="I21" s="16"/>
      <c r="J21" s="16"/>
      <c r="K21" s="16"/>
      <c r="L21" s="16"/>
      <c r="M21" s="16"/>
      <c r="N21" s="16"/>
      <c r="O21" s="16"/>
      <c r="P21" s="16"/>
      <c r="Q21" s="16"/>
      <c r="R21" s="16"/>
      <c r="S21" s="87"/>
      <c r="T21" s="87"/>
      <c r="U21" s="87"/>
      <c r="V21" s="87"/>
      <c r="W21" s="87"/>
      <c r="X21" s="87"/>
      <c r="Y21" s="87"/>
      <c r="Z21" s="16"/>
      <c r="AA21" s="16"/>
      <c r="AB21" s="16"/>
    </row>
    <row r="22" spans="1:28" ht="14.25">
      <c r="A22" s="24" t="s">
        <v>132</v>
      </c>
      <c r="B22" s="24"/>
      <c r="C22" s="24"/>
      <c r="D22" s="24"/>
      <c r="E22" s="24"/>
      <c r="F22" s="24"/>
      <c r="G22" s="72"/>
      <c r="H22" s="24"/>
      <c r="I22" s="24"/>
      <c r="J22" s="24"/>
      <c r="K22" s="24"/>
      <c r="L22" s="24"/>
      <c r="M22" s="24"/>
      <c r="N22" s="24"/>
      <c r="O22" s="24"/>
      <c r="P22" s="24"/>
      <c r="Q22" s="24"/>
      <c r="R22" s="24"/>
      <c r="S22" s="24"/>
      <c r="T22" s="24"/>
      <c r="U22" s="24"/>
      <c r="V22" s="24"/>
      <c r="W22" s="24"/>
      <c r="X22" s="24"/>
      <c r="Y22" s="24"/>
      <c r="Z22" s="24"/>
      <c r="AA22" s="24"/>
      <c r="AB22" s="24"/>
    </row>
    <row r="23" spans="1:28" ht="18" customHeight="1">
      <c r="A23" s="25" t="s">
        <v>22</v>
      </c>
      <c r="B23" s="42"/>
      <c r="C23" s="42"/>
      <c r="D23" s="42"/>
      <c r="E23" s="42"/>
      <c r="F23" s="42"/>
      <c r="G23" s="42"/>
      <c r="H23" s="42"/>
      <c r="I23" s="42"/>
      <c r="J23" s="42"/>
      <c r="K23" s="42"/>
      <c r="L23" s="42"/>
      <c r="M23" s="42"/>
      <c r="N23" s="42"/>
      <c r="O23" s="42"/>
      <c r="P23" s="42"/>
      <c r="Q23" s="42"/>
      <c r="R23" s="42"/>
      <c r="S23" s="90"/>
      <c r="T23" s="95" t="s">
        <v>43</v>
      </c>
      <c r="U23" s="102"/>
      <c r="V23" s="102"/>
      <c r="W23" s="112"/>
      <c r="X23" s="117" t="s">
        <v>27</v>
      </c>
      <c r="Y23" s="117"/>
      <c r="Z23" s="117"/>
      <c r="AA23" s="117"/>
      <c r="AB23" s="136"/>
    </row>
    <row r="24" spans="1:28" ht="18" customHeight="1">
      <c r="A24" s="26" t="s">
        <v>145</v>
      </c>
      <c r="B24" s="43">
        <v>1</v>
      </c>
      <c r="C24" s="58" t="s">
        <v>139</v>
      </c>
      <c r="D24" s="58"/>
      <c r="E24" s="58"/>
      <c r="F24" s="58"/>
      <c r="G24" s="58"/>
      <c r="H24" s="58"/>
      <c r="I24" s="58"/>
      <c r="J24" s="58"/>
      <c r="K24" s="58"/>
      <c r="L24" s="58"/>
      <c r="M24" s="58"/>
      <c r="N24" s="58"/>
      <c r="O24" s="58"/>
      <c r="P24" s="58"/>
      <c r="Q24" s="58"/>
      <c r="R24" s="58"/>
      <c r="S24" s="91"/>
      <c r="T24" s="96">
        <f>'申請額一覧（様式第２号）'!T20</f>
        <v>0</v>
      </c>
      <c r="U24" s="103"/>
      <c r="V24" s="108" t="str">
        <v>箇所</v>
      </c>
      <c r="W24" s="113"/>
      <c r="X24" s="118">
        <f>'申請額一覧（様式第２号）'!U20</f>
        <v>0</v>
      </c>
      <c r="Y24" s="123"/>
      <c r="Z24" s="123"/>
      <c r="AA24" s="123"/>
      <c r="AB24" s="137" t="s">
        <v>135</v>
      </c>
    </row>
    <row r="25" spans="1:28" ht="18" customHeight="1">
      <c r="A25" s="27"/>
      <c r="B25" s="44">
        <v>2</v>
      </c>
      <c r="C25" s="59" t="s">
        <v>88</v>
      </c>
      <c r="D25" s="59"/>
      <c r="E25" s="59"/>
      <c r="F25" s="59"/>
      <c r="G25" s="59"/>
      <c r="H25" s="59"/>
      <c r="I25" s="59"/>
      <c r="J25" s="59"/>
      <c r="K25" s="59"/>
      <c r="L25" s="59"/>
      <c r="M25" s="59"/>
      <c r="N25" s="59"/>
      <c r="O25" s="59"/>
      <c r="P25" s="59"/>
      <c r="Q25" s="59"/>
      <c r="R25" s="59"/>
      <c r="S25" s="92"/>
      <c r="T25" s="97">
        <f>'申請額一覧（様式第２号）'!T21</f>
        <v>0</v>
      </c>
      <c r="U25" s="104"/>
      <c r="V25" s="109" t="str">
        <v>箇所</v>
      </c>
      <c r="W25" s="114"/>
      <c r="X25" s="119">
        <f>'申請額一覧（様式第２号）'!U21</f>
        <v>0</v>
      </c>
      <c r="Y25" s="124"/>
      <c r="Z25" s="124"/>
      <c r="AA25" s="124"/>
      <c r="AB25" s="138" t="s">
        <v>135</v>
      </c>
    </row>
    <row r="26" spans="1:28" ht="18" customHeight="1">
      <c r="A26" s="27"/>
      <c r="B26" s="45">
        <v>3</v>
      </c>
      <c r="C26" s="59" t="s">
        <v>140</v>
      </c>
      <c r="D26" s="59"/>
      <c r="E26" s="59"/>
      <c r="F26" s="59"/>
      <c r="G26" s="59"/>
      <c r="H26" s="59"/>
      <c r="I26" s="59"/>
      <c r="J26" s="59"/>
      <c r="K26" s="59"/>
      <c r="L26" s="59"/>
      <c r="M26" s="59"/>
      <c r="N26" s="59"/>
      <c r="O26" s="59"/>
      <c r="P26" s="59"/>
      <c r="Q26" s="59"/>
      <c r="R26" s="59"/>
      <c r="S26" s="92"/>
      <c r="T26" s="97">
        <f>'申請額一覧（様式第２号）'!T22</f>
        <v>0</v>
      </c>
      <c r="U26" s="104"/>
      <c r="V26" s="109" t="str">
        <v>箇所</v>
      </c>
      <c r="W26" s="114"/>
      <c r="X26" s="119">
        <f>'申請額一覧（様式第２号）'!U22</f>
        <v>0</v>
      </c>
      <c r="Y26" s="124"/>
      <c r="Z26" s="124"/>
      <c r="AA26" s="124"/>
      <c r="AB26" s="138" t="s">
        <v>135</v>
      </c>
    </row>
    <row r="27" spans="1:28" ht="18" customHeight="1">
      <c r="A27" s="27"/>
      <c r="B27" s="45">
        <v>4</v>
      </c>
      <c r="C27" s="59" t="s">
        <v>149</v>
      </c>
      <c r="D27" s="59"/>
      <c r="E27" s="59"/>
      <c r="F27" s="59"/>
      <c r="G27" s="59"/>
      <c r="H27" s="59"/>
      <c r="I27" s="59"/>
      <c r="J27" s="59"/>
      <c r="K27" s="59"/>
      <c r="L27" s="59"/>
      <c r="M27" s="59"/>
      <c r="N27" s="59"/>
      <c r="O27" s="59"/>
      <c r="P27" s="59"/>
      <c r="Q27" s="59"/>
      <c r="R27" s="59"/>
      <c r="S27" s="59"/>
      <c r="T27" s="97">
        <f>'申請額一覧（様式第２号）'!T23</f>
        <v>0</v>
      </c>
      <c r="U27" s="104"/>
      <c r="V27" s="109" t="str">
        <v>箇所</v>
      </c>
      <c r="W27" s="114"/>
      <c r="X27" s="119">
        <f>'申請額一覧（様式第２号）'!U23</f>
        <v>0</v>
      </c>
      <c r="Y27" s="124"/>
      <c r="Z27" s="124"/>
      <c r="AA27" s="124"/>
      <c r="AB27" s="139" t="s">
        <v>135</v>
      </c>
    </row>
    <row r="28" spans="1:28" ht="18" customHeight="1">
      <c r="A28" s="27"/>
      <c r="B28" s="44">
        <v>5</v>
      </c>
      <c r="C28" s="60" t="s">
        <v>128</v>
      </c>
      <c r="D28" s="59"/>
      <c r="E28" s="59"/>
      <c r="F28" s="59"/>
      <c r="G28" s="59"/>
      <c r="H28" s="59"/>
      <c r="I28" s="59"/>
      <c r="J28" s="59"/>
      <c r="K28" s="59"/>
      <c r="L28" s="59"/>
      <c r="M28" s="59"/>
      <c r="N28" s="59"/>
      <c r="O28" s="59"/>
      <c r="P28" s="59"/>
      <c r="Q28" s="59"/>
      <c r="R28" s="59"/>
      <c r="S28" s="59"/>
      <c r="T28" s="97">
        <f>'申請額一覧（様式第２号）'!T24</f>
        <v>0</v>
      </c>
      <c r="U28" s="104"/>
      <c r="V28" s="109" t="str">
        <v>箇所</v>
      </c>
      <c r="W28" s="114"/>
      <c r="X28" s="119">
        <f>'申請額一覧（様式第２号）'!U24</f>
        <v>0</v>
      </c>
      <c r="Y28" s="124"/>
      <c r="Z28" s="124"/>
      <c r="AA28" s="124"/>
      <c r="AB28" s="139" t="s">
        <v>135</v>
      </c>
    </row>
    <row r="29" spans="1:28" ht="18" customHeight="1">
      <c r="A29" s="27"/>
      <c r="B29" s="46">
        <v>6</v>
      </c>
      <c r="C29" s="59" t="s">
        <v>67</v>
      </c>
      <c r="D29" s="59"/>
      <c r="E29" s="59"/>
      <c r="F29" s="59"/>
      <c r="G29" s="59"/>
      <c r="H29" s="59"/>
      <c r="I29" s="59"/>
      <c r="J29" s="59"/>
      <c r="K29" s="59"/>
      <c r="L29" s="59"/>
      <c r="M29" s="59"/>
      <c r="N29" s="59"/>
      <c r="O29" s="59"/>
      <c r="P29" s="59"/>
      <c r="Q29" s="59"/>
      <c r="R29" s="59"/>
      <c r="S29" s="59"/>
      <c r="T29" s="97">
        <f>'申請額一覧（様式第２号）'!T25</f>
        <v>0</v>
      </c>
      <c r="U29" s="104"/>
      <c r="V29" s="109" t="str">
        <v>箇所</v>
      </c>
      <c r="W29" s="114"/>
      <c r="X29" s="119">
        <f>'申請額一覧（様式第２号）'!U25</f>
        <v>0</v>
      </c>
      <c r="Y29" s="124"/>
      <c r="Z29" s="124"/>
      <c r="AA29" s="124"/>
      <c r="AB29" s="138" t="s">
        <v>135</v>
      </c>
    </row>
    <row r="30" spans="1:28" ht="18" customHeight="1">
      <c r="A30" s="27"/>
      <c r="B30" s="47">
        <v>7</v>
      </c>
      <c r="C30" s="59" t="s">
        <v>81</v>
      </c>
      <c r="D30" s="59"/>
      <c r="E30" s="59"/>
      <c r="F30" s="59"/>
      <c r="G30" s="59"/>
      <c r="H30" s="59"/>
      <c r="I30" s="59"/>
      <c r="J30" s="59"/>
      <c r="K30" s="59"/>
      <c r="L30" s="59"/>
      <c r="M30" s="59"/>
      <c r="N30" s="59"/>
      <c r="O30" s="59"/>
      <c r="P30" s="59"/>
      <c r="Q30" s="59"/>
      <c r="R30" s="59"/>
      <c r="S30" s="59"/>
      <c r="T30" s="97">
        <f>'申請額一覧（様式第２号）'!T26</f>
        <v>0</v>
      </c>
      <c r="U30" s="104"/>
      <c r="V30" s="109" t="str">
        <v>箇所</v>
      </c>
      <c r="W30" s="114"/>
      <c r="X30" s="119">
        <f>'申請額一覧（様式第２号）'!U26</f>
        <v>0</v>
      </c>
      <c r="Y30" s="124"/>
      <c r="Z30" s="124"/>
      <c r="AA30" s="124"/>
      <c r="AB30" s="138" t="s">
        <v>135</v>
      </c>
    </row>
    <row r="31" spans="1:28" ht="18" customHeight="1">
      <c r="A31" s="25" t="s">
        <v>32</v>
      </c>
      <c r="B31" s="42"/>
      <c r="C31" s="42"/>
      <c r="D31" s="42"/>
      <c r="E31" s="42"/>
      <c r="F31" s="42"/>
      <c r="G31" s="42"/>
      <c r="H31" s="42"/>
      <c r="I31" s="42"/>
      <c r="J31" s="42"/>
      <c r="K31" s="42"/>
      <c r="L31" s="42"/>
      <c r="M31" s="42"/>
      <c r="N31" s="42"/>
      <c r="O31" s="42"/>
      <c r="P31" s="42"/>
      <c r="Q31" s="42"/>
      <c r="R31" s="42"/>
      <c r="S31" s="90"/>
      <c r="T31" s="98">
        <f>SUM(T24:U30)</f>
        <v>0</v>
      </c>
      <c r="U31" s="105"/>
      <c r="V31" s="110" t="str">
        <v>箇所</v>
      </c>
      <c r="W31" s="115"/>
      <c r="X31" s="120">
        <f>SUM(X24:AA30)</f>
        <v>0</v>
      </c>
      <c r="Y31" s="125"/>
      <c r="Z31" s="125"/>
      <c r="AA31" s="125"/>
      <c r="AB31" s="140" t="s">
        <v>135</v>
      </c>
    </row>
    <row r="32" spans="1:28" ht="18" customHeight="1">
      <c r="A32" s="28" t="s">
        <v>44</v>
      </c>
      <c r="B32" s="48">
        <v>8</v>
      </c>
      <c r="C32" s="58" t="s">
        <v>130</v>
      </c>
      <c r="D32" s="58"/>
      <c r="E32" s="58"/>
      <c r="F32" s="58"/>
      <c r="G32" s="58"/>
      <c r="H32" s="58"/>
      <c r="I32" s="58"/>
      <c r="J32" s="58"/>
      <c r="K32" s="58"/>
      <c r="L32" s="58"/>
      <c r="M32" s="58"/>
      <c r="N32" s="58"/>
      <c r="O32" s="58"/>
      <c r="P32" s="58"/>
      <c r="Q32" s="58"/>
      <c r="R32" s="58"/>
      <c r="S32" s="58"/>
      <c r="T32" s="96">
        <f>'申請額一覧（様式第２号）'!T28</f>
        <v>0</v>
      </c>
      <c r="U32" s="103"/>
      <c r="V32" s="108" t="str">
        <v>箇所</v>
      </c>
      <c r="W32" s="113"/>
      <c r="X32" s="118">
        <f>'申請額一覧（様式第２号）'!U28</f>
        <v>0</v>
      </c>
      <c r="Y32" s="123"/>
      <c r="Z32" s="123"/>
      <c r="AA32" s="123"/>
      <c r="AB32" s="141" t="s">
        <v>135</v>
      </c>
    </row>
    <row r="33" spans="1:28" ht="18" customHeight="1">
      <c r="A33" s="29"/>
      <c r="B33" s="49">
        <v>9</v>
      </c>
      <c r="C33" s="24" t="s">
        <v>141</v>
      </c>
      <c r="D33" s="24"/>
      <c r="E33" s="24"/>
      <c r="F33" s="24"/>
      <c r="G33" s="24"/>
      <c r="H33" s="24"/>
      <c r="I33" s="24"/>
      <c r="J33" s="24"/>
      <c r="K33" s="24"/>
      <c r="L33" s="24"/>
      <c r="M33" s="24"/>
      <c r="N33" s="24"/>
      <c r="O33" s="24"/>
      <c r="P33" s="24"/>
      <c r="Q33" s="24"/>
      <c r="R33" s="24"/>
      <c r="S33" s="24"/>
      <c r="T33" s="99">
        <f>'申請額一覧（様式第２号）'!T29</f>
        <v>0</v>
      </c>
      <c r="U33" s="106"/>
      <c r="V33" s="111" t="str">
        <v>箇所</v>
      </c>
      <c r="W33" s="116"/>
      <c r="X33" s="121">
        <f>'申請額一覧（様式第２号）'!U29</f>
        <v>0</v>
      </c>
      <c r="Y33" s="126"/>
      <c r="Z33" s="126"/>
      <c r="AA33" s="126"/>
      <c r="AB33" s="142" t="s">
        <v>135</v>
      </c>
    </row>
    <row r="34" spans="1:28" ht="18" customHeight="1">
      <c r="A34" s="29"/>
      <c r="B34" s="50">
        <v>10</v>
      </c>
      <c r="C34" s="61" t="s">
        <v>57</v>
      </c>
      <c r="D34" s="64"/>
      <c r="E34" s="64"/>
      <c r="F34" s="64"/>
      <c r="G34" s="64"/>
      <c r="H34" s="64"/>
      <c r="I34" s="64"/>
      <c r="J34" s="64"/>
      <c r="K34" s="64"/>
      <c r="L34" s="64"/>
      <c r="M34" s="64"/>
      <c r="N34" s="64"/>
      <c r="O34" s="64"/>
      <c r="P34" s="64"/>
      <c r="Q34" s="64"/>
      <c r="R34" s="64"/>
      <c r="S34" s="58"/>
      <c r="T34" s="99">
        <f>'申請額一覧（様式第２号）'!T30</f>
        <v>0</v>
      </c>
      <c r="U34" s="106"/>
      <c r="V34" s="108" t="str">
        <v>箇所</v>
      </c>
      <c r="W34" s="113"/>
      <c r="X34" s="121">
        <f>'申請額一覧（様式第２号）'!U30</f>
        <v>0</v>
      </c>
      <c r="Y34" s="126"/>
      <c r="Z34" s="126"/>
      <c r="AA34" s="126"/>
      <c r="AB34" s="137" t="s">
        <v>135</v>
      </c>
    </row>
    <row r="35" spans="1:28" ht="18" customHeight="1">
      <c r="A35" s="29"/>
      <c r="B35" s="50">
        <v>11</v>
      </c>
      <c r="C35" s="34" t="s">
        <v>169</v>
      </c>
      <c r="D35" s="64"/>
      <c r="E35" s="64"/>
      <c r="F35" s="64"/>
      <c r="G35" s="64"/>
      <c r="H35" s="64"/>
      <c r="I35" s="64"/>
      <c r="J35" s="64"/>
      <c r="K35" s="64"/>
      <c r="L35" s="64"/>
      <c r="M35" s="64"/>
      <c r="N35" s="64"/>
      <c r="O35" s="64"/>
      <c r="P35" s="64"/>
      <c r="Q35" s="64"/>
      <c r="R35" s="64"/>
      <c r="S35" s="58"/>
      <c r="T35" s="99">
        <f>'申請額一覧（様式第２号）'!T31</f>
        <v>0</v>
      </c>
      <c r="U35" s="106"/>
      <c r="V35" s="108" t="str">
        <v>箇所</v>
      </c>
      <c r="W35" s="113"/>
      <c r="X35" s="121">
        <f>'申請額一覧（様式第２号）'!U31</f>
        <v>0</v>
      </c>
      <c r="Y35" s="126"/>
      <c r="Z35" s="126"/>
      <c r="AA35" s="126"/>
      <c r="AB35" s="137" t="s">
        <v>135</v>
      </c>
    </row>
    <row r="36" spans="1:28" ht="18" customHeight="1">
      <c r="A36" s="29"/>
      <c r="B36" s="50">
        <v>12</v>
      </c>
      <c r="C36" s="60" t="s">
        <v>146</v>
      </c>
      <c r="D36" s="60"/>
      <c r="E36" s="60"/>
      <c r="F36" s="60"/>
      <c r="G36" s="60"/>
      <c r="H36" s="60"/>
      <c r="I36" s="60"/>
      <c r="J36" s="60"/>
      <c r="K36" s="60"/>
      <c r="L36" s="60"/>
      <c r="M36" s="60"/>
      <c r="N36" s="60"/>
      <c r="O36" s="60"/>
      <c r="P36" s="60"/>
      <c r="Q36" s="60"/>
      <c r="R36" s="60"/>
      <c r="S36" s="59"/>
      <c r="T36" s="99">
        <f>'申請額一覧（様式第２号）'!T32</f>
        <v>0</v>
      </c>
      <c r="U36" s="106"/>
      <c r="V36" s="109" t="str">
        <v>箇所</v>
      </c>
      <c r="W36" s="114"/>
      <c r="X36" s="121">
        <f>'申請額一覧（様式第２号）'!U32</f>
        <v>0</v>
      </c>
      <c r="Y36" s="126"/>
      <c r="Z36" s="126"/>
      <c r="AA36" s="126"/>
      <c r="AB36" s="138" t="s">
        <v>135</v>
      </c>
    </row>
    <row r="37" spans="1:28" ht="18" customHeight="1">
      <c r="A37" s="29"/>
      <c r="B37" s="50">
        <v>13</v>
      </c>
      <c r="C37" s="60" t="s">
        <v>147</v>
      </c>
      <c r="D37" s="60"/>
      <c r="E37" s="60"/>
      <c r="F37" s="60"/>
      <c r="G37" s="60"/>
      <c r="H37" s="60"/>
      <c r="I37" s="60"/>
      <c r="J37" s="60"/>
      <c r="K37" s="60"/>
      <c r="L37" s="60"/>
      <c r="M37" s="60"/>
      <c r="N37" s="60"/>
      <c r="O37" s="60"/>
      <c r="P37" s="60"/>
      <c r="Q37" s="60"/>
      <c r="R37" s="60"/>
      <c r="S37" s="59"/>
      <c r="T37" s="99">
        <f>'申請額一覧（様式第２号）'!T33</f>
        <v>0</v>
      </c>
      <c r="U37" s="106"/>
      <c r="V37" s="109" t="str">
        <v>箇所</v>
      </c>
      <c r="W37" s="114"/>
      <c r="X37" s="121">
        <f>'申請額一覧（様式第２号）'!U33</f>
        <v>0</v>
      </c>
      <c r="Y37" s="126"/>
      <c r="Z37" s="126"/>
      <c r="AA37" s="126"/>
      <c r="AB37" s="138" t="s">
        <v>135</v>
      </c>
    </row>
    <row r="38" spans="1:28" ht="18" customHeight="1">
      <c r="A38" s="29"/>
      <c r="B38" s="50">
        <v>14</v>
      </c>
      <c r="C38" s="60" t="s">
        <v>18</v>
      </c>
      <c r="D38" s="60"/>
      <c r="E38" s="60"/>
      <c r="F38" s="60"/>
      <c r="G38" s="60"/>
      <c r="H38" s="60"/>
      <c r="I38" s="60"/>
      <c r="J38" s="60"/>
      <c r="K38" s="60"/>
      <c r="L38" s="60"/>
      <c r="M38" s="60"/>
      <c r="N38" s="60"/>
      <c r="O38" s="60"/>
      <c r="P38" s="60"/>
      <c r="Q38" s="60"/>
      <c r="R38" s="60"/>
      <c r="S38" s="59"/>
      <c r="T38" s="99">
        <f>'申請額一覧（様式第２号）'!T34</f>
        <v>0</v>
      </c>
      <c r="U38" s="106"/>
      <c r="V38" s="109" t="str">
        <v>箇所</v>
      </c>
      <c r="W38" s="114"/>
      <c r="X38" s="121">
        <f>'申請額一覧（様式第２号）'!U34</f>
        <v>0</v>
      </c>
      <c r="Y38" s="126"/>
      <c r="Z38" s="126"/>
      <c r="AA38" s="126"/>
      <c r="AB38" s="138" t="s">
        <v>135</v>
      </c>
    </row>
    <row r="39" spans="1:28" ht="18" customHeight="1">
      <c r="A39" s="30"/>
      <c r="B39" s="50">
        <v>15</v>
      </c>
      <c r="C39" s="60" t="s">
        <v>137</v>
      </c>
      <c r="D39" s="60"/>
      <c r="E39" s="60"/>
      <c r="F39" s="60"/>
      <c r="G39" s="60"/>
      <c r="H39" s="60"/>
      <c r="I39" s="60"/>
      <c r="J39" s="60"/>
      <c r="K39" s="60"/>
      <c r="L39" s="60"/>
      <c r="M39" s="60"/>
      <c r="N39" s="60"/>
      <c r="O39" s="60"/>
      <c r="P39" s="60"/>
      <c r="Q39" s="60"/>
      <c r="R39" s="60"/>
      <c r="S39" s="59"/>
      <c r="T39" s="97">
        <f>'申請額一覧（様式第２号）'!T35</f>
        <v>0</v>
      </c>
      <c r="U39" s="104"/>
      <c r="V39" s="109" t="str">
        <v>箇所</v>
      </c>
      <c r="W39" s="114"/>
      <c r="X39" s="119">
        <f>'申請額一覧（様式第２号）'!U35</f>
        <v>0</v>
      </c>
      <c r="Y39" s="124"/>
      <c r="Z39" s="124"/>
      <c r="AA39" s="124"/>
      <c r="AB39" s="138" t="s">
        <v>135</v>
      </c>
    </row>
    <row r="40" spans="1:28" ht="18" customHeight="1">
      <c r="A40" s="25" t="s">
        <v>32</v>
      </c>
      <c r="B40" s="42"/>
      <c r="C40" s="42"/>
      <c r="D40" s="42"/>
      <c r="E40" s="42"/>
      <c r="F40" s="42"/>
      <c r="G40" s="42"/>
      <c r="H40" s="42"/>
      <c r="I40" s="42"/>
      <c r="J40" s="42"/>
      <c r="K40" s="42"/>
      <c r="L40" s="42"/>
      <c r="M40" s="42"/>
      <c r="N40" s="42"/>
      <c r="O40" s="42"/>
      <c r="P40" s="42"/>
      <c r="Q40" s="42"/>
      <c r="R40" s="42"/>
      <c r="S40" s="90"/>
      <c r="T40" s="98">
        <f>SUM(T32:U39)</f>
        <v>0</v>
      </c>
      <c r="U40" s="105"/>
      <c r="V40" s="110" t="str">
        <v>箇所</v>
      </c>
      <c r="W40" s="115"/>
      <c r="X40" s="120">
        <f>SUM(X32:AA39)</f>
        <v>0</v>
      </c>
      <c r="Y40" s="125"/>
      <c r="Z40" s="125"/>
      <c r="AA40" s="125"/>
      <c r="AB40" s="140" t="s">
        <v>135</v>
      </c>
    </row>
    <row r="41" spans="1:28" ht="18" customHeight="1">
      <c r="A41" s="31" t="s">
        <v>48</v>
      </c>
      <c r="B41" s="51"/>
      <c r="C41" s="51"/>
      <c r="D41" s="51"/>
      <c r="E41" s="51"/>
      <c r="F41" s="51"/>
      <c r="G41" s="51"/>
      <c r="H41" s="51"/>
      <c r="I41" s="51"/>
      <c r="J41" s="51"/>
      <c r="K41" s="51"/>
      <c r="L41" s="51"/>
      <c r="M41" s="51"/>
      <c r="N41" s="51"/>
      <c r="O41" s="51"/>
      <c r="P41" s="51"/>
      <c r="Q41" s="51"/>
      <c r="R41" s="51"/>
      <c r="S41" s="93"/>
      <c r="T41" s="100">
        <f>SUM(T31,T40)</f>
        <v>0</v>
      </c>
      <c r="U41" s="107"/>
      <c r="V41" s="110" t="str">
        <v>箇所</v>
      </c>
      <c r="W41" s="115"/>
      <c r="X41" s="122">
        <f>SUM(X31,X40)</f>
        <v>0</v>
      </c>
      <c r="Y41" s="127"/>
      <c r="Z41" s="127"/>
      <c r="AA41" s="127"/>
      <c r="AB41" s="143" t="s">
        <v>135</v>
      </c>
    </row>
    <row r="42" spans="1:28">
      <c r="A42" s="3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c r="A43" s="33" t="s">
        <v>181</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row>
    <row r="44" spans="1:28">
      <c r="A44" s="33" t="s">
        <v>174</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c r="A45" s="34"/>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c r="A46" s="34"/>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1:28">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sheetData>
  <mergeCells count="98">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T24:U24"/>
    <mergeCell ref="V24:W24"/>
    <mergeCell ref="X24:AA24"/>
    <mergeCell ref="T25:U25"/>
    <mergeCell ref="V25:W25"/>
    <mergeCell ref="X25:AA25"/>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X30:AA30"/>
    <mergeCell ref="A31:S31"/>
    <mergeCell ref="T31:U31"/>
    <mergeCell ref="V31:W31"/>
    <mergeCell ref="X31:AA31"/>
    <mergeCell ref="T32:U32"/>
    <mergeCell ref="V32:W32"/>
    <mergeCell ref="X32:AA32"/>
    <mergeCell ref="T33:U33"/>
    <mergeCell ref="V33:W33"/>
    <mergeCell ref="X33:AA33"/>
    <mergeCell ref="T34:U34"/>
    <mergeCell ref="V34:W34"/>
    <mergeCell ref="X34:AA34"/>
    <mergeCell ref="T35:U35"/>
    <mergeCell ref="V35:W35"/>
    <mergeCell ref="X35:AA35"/>
    <mergeCell ref="T36:U36"/>
    <mergeCell ref="V36:W36"/>
    <mergeCell ref="X36:AA36"/>
    <mergeCell ref="T37:U37"/>
    <mergeCell ref="V37:W37"/>
    <mergeCell ref="X37:AA37"/>
    <mergeCell ref="T38:U38"/>
    <mergeCell ref="V38:W38"/>
    <mergeCell ref="X38:AA38"/>
    <mergeCell ref="T39:U39"/>
    <mergeCell ref="V39:W39"/>
    <mergeCell ref="X39:AA39"/>
    <mergeCell ref="A40:S40"/>
    <mergeCell ref="T40:U40"/>
    <mergeCell ref="V40:W40"/>
    <mergeCell ref="X40:AA40"/>
    <mergeCell ref="A41:S41"/>
    <mergeCell ref="T41:U41"/>
    <mergeCell ref="V41:W41"/>
    <mergeCell ref="X41:AA41"/>
    <mergeCell ref="B13:D14"/>
    <mergeCell ref="B17:D18"/>
    <mergeCell ref="A10:A18"/>
    <mergeCell ref="A24:A30"/>
    <mergeCell ref="A32:A39"/>
  </mergeCells>
  <phoneticPr fontId="3" type="Hiragana"/>
  <conditionalFormatting sqref="T5:U5">
    <cfRule type="containsBlanks" dxfId="182" priority="1">
      <formula>LEN(TRIM(T5))=0</formula>
    </cfRule>
  </conditionalFormatting>
  <conditionalFormatting sqref="W5:X5 Z5:AA5 E10:AB11 M12:Q12 U12:AB12 H13:I13 K13:M13 E14:AB14 M15:Q16 U15:AB16 H17:I17 K17:M17 E18:AB18">
    <cfRule type="containsBlanks" dxfId="181" priority="2">
      <formula>LEN(TRIM(E5))=0</formula>
    </cfRule>
  </conditionalFormatting>
  <dataValidations count="2">
    <dataValidation imeMode="disabled" allowBlank="1" showDropDown="0" showInputMessage="1" showErrorMessage="1" sqref="T5:U5 U16:AB16 K13:M13 W5:X5 Z5:AA5 H13:I13 M16:Q16 K17:M17 H17:I17"/>
    <dataValidation imeMode="fullKatakana" allowBlank="1" showDropDown="0" showInputMessage="1" showErrorMessage="1" sqref="E10:AB10"/>
  </dataValidations>
  <pageMargins left="0.7" right="0.7" top="0.75" bottom="0.75" header="0.3" footer="0.3"/>
  <pageSetup paperSize="9" scale="9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Y23"/>
  <sheetViews>
    <sheetView workbookViewId="0">
      <selection activeCell="A6" sqref="A6"/>
    </sheetView>
  </sheetViews>
  <sheetFormatPr defaultColWidth="3.625" defaultRowHeight="13.5"/>
  <sheetData>
    <row r="1" spans="1:25" ht="18.75">
      <c r="A1" s="410" t="s">
        <v>92</v>
      </c>
      <c r="B1" s="410"/>
      <c r="C1" s="410"/>
      <c r="D1" s="410"/>
      <c r="E1" s="410"/>
      <c r="F1" s="410"/>
      <c r="G1" s="410"/>
      <c r="H1" s="410"/>
      <c r="I1" s="410"/>
      <c r="J1" s="410"/>
      <c r="K1" s="410"/>
      <c r="L1" s="410"/>
      <c r="M1" s="410"/>
      <c r="N1" s="410"/>
      <c r="O1" s="410"/>
      <c r="P1" s="410"/>
      <c r="Q1" s="410"/>
      <c r="R1" s="410"/>
      <c r="S1" s="410"/>
      <c r="T1" s="410"/>
      <c r="U1" s="410"/>
      <c r="V1" s="410"/>
      <c r="W1" s="410"/>
      <c r="X1" s="410"/>
      <c r="Y1" s="410"/>
    </row>
    <row r="2" spans="1:25" ht="26.25" customHeight="1">
      <c r="A2" s="411"/>
      <c r="B2" s="411"/>
      <c r="C2" s="411"/>
      <c r="D2" s="411"/>
      <c r="E2" s="411"/>
      <c r="F2" s="411"/>
      <c r="G2" s="411"/>
      <c r="H2" s="411"/>
      <c r="I2" s="411"/>
      <c r="J2" s="411"/>
      <c r="K2" s="411"/>
    </row>
    <row r="3" spans="1:25" ht="26.25" customHeight="1">
      <c r="A3" s="412" t="s">
        <v>95</v>
      </c>
    </row>
    <row r="4" spans="1:25" ht="26.25" customHeight="1">
      <c r="A4" s="412"/>
    </row>
    <row r="5" spans="1:25" ht="28.5" customHeight="1">
      <c r="A5" s="413" t="s">
        <v>166</v>
      </c>
      <c r="B5" s="415"/>
      <c r="C5" s="415"/>
      <c r="D5" s="415"/>
      <c r="E5" s="415"/>
      <c r="F5" s="415"/>
      <c r="G5" s="415"/>
      <c r="H5" s="415"/>
      <c r="I5" s="415"/>
      <c r="J5" s="415"/>
      <c r="K5" s="415"/>
      <c r="L5" s="415"/>
      <c r="M5" s="415"/>
      <c r="N5" s="415"/>
      <c r="O5" s="415"/>
      <c r="P5" s="415"/>
      <c r="Q5" s="415"/>
      <c r="R5" s="415"/>
      <c r="S5" s="415"/>
      <c r="T5" s="415"/>
      <c r="U5" s="415"/>
      <c r="V5" s="415"/>
      <c r="W5" s="415"/>
      <c r="X5" s="415"/>
      <c r="Y5" s="415"/>
    </row>
    <row r="6" spans="1:25" ht="28.5" customHeight="1">
      <c r="A6" s="412" t="s">
        <v>138</v>
      </c>
    </row>
    <row r="7" spans="1:25" ht="26.25" customHeight="1">
      <c r="A7" s="412"/>
    </row>
    <row r="8" spans="1:25" ht="26.25" customHeight="1">
      <c r="A8" s="412" t="s">
        <v>93</v>
      </c>
    </row>
    <row r="9" spans="1:25" ht="26.25" customHeight="1">
      <c r="A9" s="412"/>
      <c r="B9" s="416" t="s">
        <v>3</v>
      </c>
      <c r="C9" s="416"/>
      <c r="D9" s="416"/>
      <c r="E9" s="417"/>
      <c r="F9" s="417"/>
      <c r="G9" s="417"/>
      <c r="H9" s="417"/>
      <c r="I9" s="417"/>
      <c r="J9" s="417"/>
      <c r="K9" s="417"/>
      <c r="L9" s="417"/>
      <c r="M9" s="417"/>
      <c r="N9" s="417"/>
      <c r="O9" s="417"/>
      <c r="P9" s="417"/>
      <c r="Q9" s="417"/>
      <c r="R9" s="417"/>
      <c r="S9" s="417"/>
      <c r="T9" s="417"/>
      <c r="U9" s="417"/>
      <c r="V9" s="417"/>
      <c r="W9" s="417"/>
      <c r="X9" s="417"/>
      <c r="Y9" s="417"/>
    </row>
    <row r="10" spans="1:25" ht="26.25" customHeight="1">
      <c r="A10" s="412"/>
      <c r="B10" s="416" t="s">
        <v>96</v>
      </c>
      <c r="C10" s="416"/>
      <c r="D10" s="416"/>
      <c r="E10" s="417"/>
      <c r="F10" s="417"/>
      <c r="G10" s="417"/>
      <c r="H10" s="417"/>
      <c r="I10" s="417"/>
      <c r="J10" s="417"/>
      <c r="K10" s="417"/>
      <c r="L10" s="417"/>
      <c r="M10" s="417"/>
      <c r="N10" s="417"/>
      <c r="O10" s="417"/>
      <c r="P10" s="417"/>
      <c r="Q10" s="417"/>
      <c r="R10" s="417"/>
      <c r="S10" s="417"/>
      <c r="T10" s="417"/>
      <c r="U10" s="417"/>
      <c r="V10" s="417"/>
      <c r="W10" s="417"/>
      <c r="X10" s="417"/>
      <c r="Y10" s="417"/>
    </row>
    <row r="11" spans="1:25" ht="26.25" customHeight="1">
      <c r="A11" s="412"/>
      <c r="B11" s="416" t="s">
        <v>97</v>
      </c>
      <c r="C11" s="416"/>
      <c r="D11" s="416"/>
      <c r="E11" s="417"/>
      <c r="F11" s="417"/>
      <c r="G11" s="417"/>
      <c r="H11" s="417"/>
      <c r="I11" s="417"/>
      <c r="J11" s="417"/>
      <c r="K11" s="417"/>
      <c r="L11" s="417"/>
      <c r="M11" s="417"/>
      <c r="N11" s="417"/>
      <c r="O11" s="417"/>
      <c r="P11" s="417"/>
      <c r="Q11" s="417"/>
      <c r="R11" s="417"/>
      <c r="S11" s="417"/>
      <c r="T11" s="417"/>
      <c r="U11" s="417"/>
      <c r="V11" s="417"/>
      <c r="W11" s="417"/>
      <c r="X11" s="417"/>
      <c r="Y11" s="417"/>
    </row>
    <row r="12" spans="1:25" ht="26.25" customHeight="1">
      <c r="A12" s="412"/>
      <c r="E12" s="418"/>
      <c r="F12" s="418"/>
      <c r="G12" s="418"/>
      <c r="H12" s="418"/>
      <c r="I12" s="418"/>
      <c r="J12" s="418"/>
      <c r="K12" s="418"/>
      <c r="L12" s="418"/>
      <c r="M12" s="418"/>
      <c r="N12" s="418"/>
      <c r="O12" s="418"/>
      <c r="P12" s="418"/>
      <c r="Q12" s="418"/>
      <c r="R12" s="418"/>
      <c r="S12" s="418"/>
      <c r="T12" s="418"/>
      <c r="U12" s="418"/>
      <c r="V12" s="418"/>
      <c r="W12" s="418"/>
      <c r="X12" s="418"/>
      <c r="Y12" s="418"/>
    </row>
    <row r="13" spans="1:25" ht="26.25" customHeight="1">
      <c r="A13" s="412" t="s">
        <v>94</v>
      </c>
      <c r="E13" s="418"/>
      <c r="F13" s="418"/>
      <c r="G13" s="418"/>
      <c r="H13" s="418"/>
      <c r="I13" s="418"/>
      <c r="J13" s="418"/>
      <c r="K13" s="418"/>
      <c r="L13" s="418"/>
      <c r="M13" s="418"/>
      <c r="N13" s="418"/>
      <c r="O13" s="418"/>
      <c r="P13" s="418"/>
      <c r="Q13" s="418"/>
      <c r="R13" s="418"/>
      <c r="S13" s="418"/>
      <c r="T13" s="418"/>
      <c r="U13" s="418"/>
      <c r="V13" s="418"/>
      <c r="W13" s="418"/>
      <c r="X13" s="418"/>
      <c r="Y13" s="418"/>
    </row>
    <row r="14" spans="1:25" ht="26.25" customHeight="1">
      <c r="A14" s="412"/>
      <c r="B14" s="416" t="s">
        <v>3</v>
      </c>
      <c r="C14" s="416"/>
      <c r="D14" s="416"/>
      <c r="E14" s="417"/>
      <c r="F14" s="417"/>
      <c r="G14" s="417"/>
      <c r="H14" s="417"/>
      <c r="I14" s="417"/>
      <c r="J14" s="417"/>
      <c r="K14" s="417"/>
      <c r="L14" s="417"/>
      <c r="M14" s="417"/>
      <c r="N14" s="417"/>
      <c r="O14" s="417"/>
      <c r="P14" s="417"/>
      <c r="Q14" s="417"/>
      <c r="R14" s="417"/>
      <c r="S14" s="417"/>
      <c r="T14" s="417"/>
      <c r="U14" s="417"/>
      <c r="V14" s="417"/>
      <c r="W14" s="417"/>
      <c r="X14" s="417"/>
      <c r="Y14" s="417"/>
    </row>
    <row r="15" spans="1:25" ht="26.25" customHeight="1">
      <c r="A15" s="412"/>
      <c r="B15" s="416" t="s">
        <v>96</v>
      </c>
      <c r="C15" s="416"/>
      <c r="D15" s="416"/>
      <c r="E15" s="417"/>
      <c r="F15" s="417"/>
      <c r="G15" s="417"/>
      <c r="H15" s="417"/>
      <c r="I15" s="417"/>
      <c r="J15" s="417"/>
      <c r="K15" s="417"/>
      <c r="L15" s="417"/>
      <c r="M15" s="417"/>
      <c r="N15" s="417"/>
      <c r="O15" s="417"/>
      <c r="P15" s="417"/>
      <c r="Q15" s="417"/>
      <c r="R15" s="417"/>
      <c r="S15" s="417"/>
      <c r="T15" s="417"/>
      <c r="U15" s="417"/>
      <c r="V15" s="417"/>
      <c r="W15" s="417"/>
      <c r="X15" s="417"/>
      <c r="Y15" s="417"/>
    </row>
    <row r="16" spans="1:25" ht="26.25" customHeight="1">
      <c r="A16" s="412"/>
      <c r="B16" s="416" t="s">
        <v>97</v>
      </c>
      <c r="C16" s="416"/>
      <c r="D16" s="416"/>
      <c r="E16" s="417"/>
      <c r="F16" s="417"/>
      <c r="G16" s="417"/>
      <c r="H16" s="417"/>
      <c r="I16" s="417"/>
      <c r="J16" s="417"/>
      <c r="K16" s="417"/>
      <c r="L16" s="417"/>
      <c r="M16" s="417"/>
      <c r="N16" s="417"/>
      <c r="O16" s="417"/>
      <c r="P16" s="417"/>
      <c r="Q16" s="417"/>
      <c r="R16" s="417"/>
      <c r="S16" s="417"/>
      <c r="T16" s="417"/>
      <c r="U16" s="417"/>
      <c r="V16" s="417"/>
      <c r="W16" s="417"/>
      <c r="X16" s="417"/>
      <c r="Y16" s="417"/>
    </row>
    <row r="17" spans="1:25" ht="26.25" customHeight="1">
      <c r="A17" s="412"/>
    </row>
    <row r="18" spans="1:25" ht="26.25" customHeight="1">
      <c r="A18" s="412"/>
    </row>
    <row r="19" spans="1:25" ht="26.25" customHeight="1">
      <c r="A19" s="414"/>
      <c r="K19" s="419" t="s">
        <v>99</v>
      </c>
      <c r="L19" s="419"/>
      <c r="N19" t="s">
        <v>100</v>
      </c>
      <c r="P19" t="s">
        <v>86</v>
      </c>
      <c r="R19" t="s">
        <v>101</v>
      </c>
      <c r="S19" s="390"/>
    </row>
    <row r="20" spans="1:25" ht="26.25" customHeight="1">
      <c r="A20" s="412"/>
    </row>
    <row r="21" spans="1:25" ht="26.25" customHeight="1">
      <c r="A21" s="412"/>
      <c r="K21" s="416" t="s">
        <v>3</v>
      </c>
      <c r="L21" s="416"/>
      <c r="M21" s="416"/>
      <c r="N21" s="417"/>
      <c r="O21" s="417"/>
      <c r="P21" s="417"/>
      <c r="Q21" s="417"/>
      <c r="R21" s="417"/>
      <c r="S21" s="417"/>
      <c r="T21" s="417"/>
      <c r="U21" s="417"/>
      <c r="V21" s="417"/>
      <c r="W21" s="417"/>
      <c r="X21" s="417"/>
      <c r="Y21" s="417"/>
    </row>
    <row r="22" spans="1:25" ht="26.25" customHeight="1">
      <c r="A22" s="412"/>
      <c r="K22" s="416" t="s">
        <v>96</v>
      </c>
      <c r="L22" s="416"/>
      <c r="M22" s="416"/>
      <c r="N22" s="417"/>
      <c r="O22" s="417"/>
      <c r="P22" s="417"/>
      <c r="Q22" s="417"/>
      <c r="R22" s="417"/>
      <c r="S22" s="417"/>
      <c r="T22" s="417"/>
      <c r="U22" s="417"/>
      <c r="V22" s="417"/>
      <c r="W22" s="417"/>
      <c r="X22" s="417"/>
      <c r="Y22" s="417"/>
    </row>
    <row r="23" spans="1:25" ht="26.25" customHeight="1">
      <c r="A23" s="412"/>
      <c r="K23" s="416" t="s">
        <v>97</v>
      </c>
      <c r="L23" s="416"/>
      <c r="M23" s="416"/>
      <c r="N23" s="417"/>
      <c r="O23" s="417"/>
      <c r="P23" s="417"/>
      <c r="Q23" s="417"/>
      <c r="R23" s="417"/>
      <c r="S23" s="417"/>
      <c r="T23" s="417"/>
      <c r="U23" s="417"/>
      <c r="V23" s="417"/>
      <c r="W23" s="417"/>
      <c r="X23" s="417"/>
      <c r="Y23" s="417"/>
    </row>
  </sheetData>
  <mergeCells count="20">
    <mergeCell ref="A1:Y1"/>
    <mergeCell ref="B9:D9"/>
    <mergeCell ref="E9:Y9"/>
    <mergeCell ref="B10:D10"/>
    <mergeCell ref="E10:Y10"/>
    <mergeCell ref="B11:D11"/>
    <mergeCell ref="E11:Y11"/>
    <mergeCell ref="B14:D14"/>
    <mergeCell ref="E14:Y14"/>
    <mergeCell ref="B15:D15"/>
    <mergeCell ref="E15:Y15"/>
    <mergeCell ref="B16:D16"/>
    <mergeCell ref="E16:Y16"/>
    <mergeCell ref="K19:L19"/>
    <mergeCell ref="K21:M21"/>
    <mergeCell ref="N21:Y21"/>
    <mergeCell ref="K22:M22"/>
    <mergeCell ref="N22:Y22"/>
    <mergeCell ref="K23:M23"/>
    <mergeCell ref="N23:Y23"/>
  </mergeCells>
  <phoneticPr fontId="3" type="Hiragana"/>
  <conditionalFormatting sqref="N23:Y23">
    <cfRule type="containsBlanks" dxfId="8" priority="5">
      <formula>LEN(TRIM(N23))=0</formula>
    </cfRule>
  </conditionalFormatting>
  <conditionalFormatting sqref="N22:Y22">
    <cfRule type="containsBlanks" dxfId="7" priority="6">
      <formula>LEN(TRIM(N22))=0</formula>
    </cfRule>
  </conditionalFormatting>
  <conditionalFormatting sqref="E16">
    <cfRule type="containsBlanks" dxfId="6" priority="8">
      <formula>LEN(TRIM(E16))=0</formula>
    </cfRule>
  </conditionalFormatting>
  <conditionalFormatting sqref="E15">
    <cfRule type="containsBlanks" dxfId="5" priority="9">
      <formula>LEN(TRIM(E15))=0</formula>
    </cfRule>
  </conditionalFormatting>
  <conditionalFormatting sqref="E14">
    <cfRule type="containsBlanks" dxfId="4" priority="10">
      <formula>LEN(TRIM(E14))=0</formula>
    </cfRule>
  </conditionalFormatting>
  <conditionalFormatting sqref="E11">
    <cfRule type="containsBlanks" dxfId="3" priority="11">
      <formula>LEN(TRIM(E11))=0</formula>
    </cfRule>
  </conditionalFormatting>
  <conditionalFormatting sqref="E10">
    <cfRule type="containsBlanks" dxfId="2" priority="12">
      <formula>LEN(TRIM(E10))=0</formula>
    </cfRule>
  </conditionalFormatting>
  <conditionalFormatting sqref="E9">
    <cfRule type="containsBlanks" dxfId="1" priority="13">
      <formula>LEN(TRIM(E9))=0</formula>
    </cfRule>
  </conditionalFormatting>
  <conditionalFormatting sqref="N21:Y21">
    <cfRule type="containsBlanks" dxfId="0" priority="7">
      <formula>LEN(TRIM(N21))=0</formula>
    </cfRule>
  </conditionalFormatting>
  <pageMargins left="0.59055118110236215" right="0.59055118110236215" top="0.78740157480314943" bottom="0.78740157480314943" header="0.3" footer="0.3"/>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C40"/>
  <sheetViews>
    <sheetView showZeros="0" view="pageBreakPreview" zoomScale="70" zoomScaleSheetLayoutView="70" workbookViewId="0">
      <pane xSplit="3" ySplit="3" topLeftCell="D4" activePane="bottomRight" state="frozen"/>
      <selection pane="topRight"/>
      <selection pane="bottomLeft"/>
      <selection pane="bottomRight" activeCell="S8" sqref="S8"/>
    </sheetView>
  </sheetViews>
  <sheetFormatPr defaultRowHeight="13.5"/>
  <cols>
    <col min="1" max="1" width="2" customWidth="1"/>
    <col min="3" max="4" width="25.625" customWidth="1"/>
    <col min="5" max="5" width="11.25" customWidth="1"/>
    <col min="6" max="6" width="17.125" bestFit="1" customWidth="1"/>
    <col min="7" max="7" width="38.75" customWidth="1"/>
    <col min="8" max="8" width="33.5" customWidth="1"/>
    <col min="9" max="10" width="13" customWidth="1"/>
    <col min="16" max="16" width="11.375" customWidth="1"/>
    <col min="19" max="19" width="48.625" bestFit="1" customWidth="1"/>
    <col min="20" max="21" width="9" customWidth="1"/>
  </cols>
  <sheetData>
    <row r="1" spans="1:16">
      <c r="A1" s="1" t="s">
        <v>175</v>
      </c>
      <c r="B1" s="1"/>
      <c r="C1" s="1"/>
      <c r="D1" s="1"/>
      <c r="E1" s="1"/>
      <c r="F1" s="1"/>
      <c r="G1" s="1"/>
      <c r="H1" s="1"/>
      <c r="I1" s="1"/>
      <c r="J1" s="1"/>
      <c r="K1" s="1"/>
      <c r="L1" s="1"/>
      <c r="M1" s="162"/>
      <c r="N1" s="162"/>
      <c r="O1" s="162"/>
      <c r="P1" s="168"/>
    </row>
    <row r="2" spans="1:16" ht="14.25">
      <c r="A2" s="1"/>
      <c r="B2" s="144"/>
      <c r="C2" s="144"/>
      <c r="D2" s="1"/>
      <c r="E2" s="1"/>
      <c r="F2" s="1"/>
      <c r="G2" s="1"/>
      <c r="H2" s="1"/>
      <c r="I2" s="1"/>
      <c r="J2" s="1"/>
      <c r="K2" s="1"/>
      <c r="L2" s="1"/>
      <c r="M2" s="1"/>
      <c r="N2" s="1"/>
      <c r="O2" s="1"/>
      <c r="P2" s="1"/>
    </row>
    <row r="3" spans="1:16" ht="41.25" customHeight="1">
      <c r="A3" s="1"/>
      <c r="B3" s="145" t="s">
        <v>38</v>
      </c>
      <c r="C3" s="147" t="s">
        <v>9</v>
      </c>
      <c r="D3" s="151" t="s">
        <v>20</v>
      </c>
      <c r="E3" s="153" t="s">
        <v>148</v>
      </c>
      <c r="F3" s="153" t="s">
        <v>35</v>
      </c>
      <c r="G3" s="156" t="s">
        <v>1</v>
      </c>
      <c r="H3" s="156" t="s">
        <v>0</v>
      </c>
      <c r="I3" s="153" t="s">
        <v>76</v>
      </c>
      <c r="J3" s="153" t="s">
        <v>78</v>
      </c>
      <c r="K3" s="153" t="s">
        <v>80</v>
      </c>
      <c r="L3" s="153" t="s">
        <v>82</v>
      </c>
      <c r="M3" s="156" t="s">
        <v>50</v>
      </c>
      <c r="N3" s="153" t="s">
        <v>84</v>
      </c>
      <c r="O3" s="164" t="s">
        <v>85</v>
      </c>
      <c r="P3" s="169" t="s">
        <v>27</v>
      </c>
    </row>
    <row r="4" spans="1:16" ht="43.5" customHeight="1">
      <c r="A4" s="1"/>
      <c r="B4" s="146">
        <f t="shared" ref="B4:B18" si="0">ROW()-3</f>
        <v>1</v>
      </c>
      <c r="C4" s="148" t="str">
        <f>IF(施設１!N4="","",総括表!E11)</f>
        <v/>
      </c>
      <c r="D4" s="152">
        <f>施設１!N4</f>
        <v>0</v>
      </c>
      <c r="E4" s="154">
        <f>施設１!N3</f>
        <v>0</v>
      </c>
      <c r="F4" s="155" t="str">
        <f>IF(施設１!AK4="","",施設１!AK4)</f>
        <v/>
      </c>
      <c r="G4" s="157">
        <f>施設１!N5</f>
        <v>0</v>
      </c>
      <c r="H4" s="157">
        <f>施設１!N7</f>
        <v>0</v>
      </c>
      <c r="I4" s="159">
        <f>施設１!AH5</f>
        <v>0</v>
      </c>
      <c r="J4" s="159">
        <f>施設１!AM5</f>
        <v>0</v>
      </c>
      <c r="K4" s="160" t="str">
        <f>IF(施設１!N4="","",施設１!K18)</f>
        <v/>
      </c>
      <c r="L4" s="160" t="str">
        <f>IF(施設１!N4="","",施設１!K21)</f>
        <v/>
      </c>
      <c r="M4" s="160" t="str">
        <f>IF(施設１!N4="","",I4*K4+J4*L4)</f>
        <v/>
      </c>
      <c r="N4" s="163">
        <f>施設１!Y18</f>
        <v>0</v>
      </c>
      <c r="O4" s="165">
        <f>施設１!Y21</f>
        <v>0</v>
      </c>
      <c r="P4" s="170" t="str">
        <f>IF(施設１!N4="","",施設１!AJ24)</f>
        <v/>
      </c>
    </row>
    <row r="5" spans="1:16" ht="43.5" customHeight="1">
      <c r="A5" s="1"/>
      <c r="B5" s="146">
        <f t="shared" si="0"/>
        <v>2</v>
      </c>
      <c r="C5" s="148" t="str">
        <f>IF(施設２!N4="","",総括表!E11)</f>
        <v/>
      </c>
      <c r="D5" s="152">
        <f>施設２!N4</f>
        <v>0</v>
      </c>
      <c r="E5" s="154">
        <f>施設２!N3</f>
        <v>0</v>
      </c>
      <c r="F5" s="155" t="str">
        <f>IF(施設２!AK4="","",施設２!AK4)</f>
        <v/>
      </c>
      <c r="G5" s="157">
        <f>施設２!N5</f>
        <v>0</v>
      </c>
      <c r="H5" s="157">
        <f>施設２!N7</f>
        <v>0</v>
      </c>
      <c r="I5" s="159">
        <f>施設２!AH5</f>
        <v>0</v>
      </c>
      <c r="J5" s="159">
        <f>施設２!AM5</f>
        <v>0</v>
      </c>
      <c r="K5" s="160" t="str">
        <f>IF(施設２!N4="","",施設２!K18)</f>
        <v/>
      </c>
      <c r="L5" s="160" t="str">
        <f>IF(施設２!N4="","",施設２!K21)</f>
        <v/>
      </c>
      <c r="M5" s="160" t="str">
        <f>IF(施設２!N4="","",I5*K5+J5*L5)</f>
        <v/>
      </c>
      <c r="N5" s="163">
        <f>施設２!Y18</f>
        <v>0</v>
      </c>
      <c r="O5" s="165">
        <f>施設２!Y21</f>
        <v>0</v>
      </c>
      <c r="P5" s="170" t="str">
        <f>IF(施設２!N4="","",施設２!AJ24)</f>
        <v/>
      </c>
    </row>
    <row r="6" spans="1:16" ht="43.5" customHeight="1">
      <c r="A6" s="1"/>
      <c r="B6" s="146">
        <f t="shared" si="0"/>
        <v>3</v>
      </c>
      <c r="C6" s="148" t="str">
        <f>IF(施設３!N4="","",総括表!E11)</f>
        <v/>
      </c>
      <c r="D6" s="152">
        <f>施設３!N4</f>
        <v>0</v>
      </c>
      <c r="E6" s="154">
        <f>施設３!N3</f>
        <v>0</v>
      </c>
      <c r="F6" s="155" t="str">
        <f>IF(施設３!AK4="","",施設３!AK4)</f>
        <v/>
      </c>
      <c r="G6" s="157">
        <f>施設３!N5</f>
        <v>0</v>
      </c>
      <c r="H6" s="157">
        <f>施設３!N7</f>
        <v>0</v>
      </c>
      <c r="I6" s="159">
        <f>施設３!AH5</f>
        <v>0</v>
      </c>
      <c r="J6" s="159">
        <f>施設３!AM5</f>
        <v>0</v>
      </c>
      <c r="K6" s="160" t="str">
        <f>IF(施設３!N4="","",施設３!K18)</f>
        <v/>
      </c>
      <c r="L6" s="160" t="str">
        <f>IF(施設３!N4="","",施設３!K21)</f>
        <v/>
      </c>
      <c r="M6" s="160" t="str">
        <f>IF(施設３!N4="","",I6*K6+J6*L6)</f>
        <v/>
      </c>
      <c r="N6" s="163">
        <f>施設３!Y18</f>
        <v>0</v>
      </c>
      <c r="O6" s="165">
        <f>施設３!Y21</f>
        <v>0</v>
      </c>
      <c r="P6" s="170" t="str">
        <f>IF(施設３!N4="","",施設３!AJ24)</f>
        <v/>
      </c>
    </row>
    <row r="7" spans="1:16" ht="43.5" customHeight="1">
      <c r="A7" s="1"/>
      <c r="B7" s="146">
        <f t="shared" si="0"/>
        <v>4</v>
      </c>
      <c r="C7" s="148" t="str">
        <f>IF(施設４!N4="","",総括表!E11)</f>
        <v/>
      </c>
      <c r="D7" s="152">
        <f>施設４!N4</f>
        <v>0</v>
      </c>
      <c r="E7" s="154">
        <f>施設４!N3</f>
        <v>0</v>
      </c>
      <c r="F7" s="155" t="str">
        <f>IF(施設４!AK4="","",施設４!AK4)</f>
        <v/>
      </c>
      <c r="G7" s="157">
        <f>施設４!N5</f>
        <v>0</v>
      </c>
      <c r="H7" s="157">
        <f>施設４!N7</f>
        <v>0</v>
      </c>
      <c r="I7" s="159">
        <f>施設４!AH5</f>
        <v>0</v>
      </c>
      <c r="J7" s="159">
        <f>施設４!AM5</f>
        <v>0</v>
      </c>
      <c r="K7" s="160" t="str">
        <f>IF(施設４!N4="","",施設４!K18)</f>
        <v/>
      </c>
      <c r="L7" s="160" t="str">
        <f>IF(施設４!N4="","",施設４!K21)</f>
        <v/>
      </c>
      <c r="M7" s="160" t="str">
        <f>IF(施設４!N4="","",I7*K7+J7*L7)</f>
        <v/>
      </c>
      <c r="N7" s="163">
        <f>施設４!Y18</f>
        <v>0</v>
      </c>
      <c r="O7" s="165">
        <f>施設４!Y21</f>
        <v>0</v>
      </c>
      <c r="P7" s="170" t="str">
        <f>IF(施設４!N4="","",施設４!AJ24)</f>
        <v/>
      </c>
    </row>
    <row r="8" spans="1:16" ht="43.5" customHeight="1">
      <c r="A8" s="1"/>
      <c r="B8" s="146">
        <f t="shared" si="0"/>
        <v>5</v>
      </c>
      <c r="C8" s="148" t="str">
        <f>IF(施設５!N4="","",総括表!E11)</f>
        <v/>
      </c>
      <c r="D8" s="152">
        <f>施設５!N4</f>
        <v>0</v>
      </c>
      <c r="E8" s="154">
        <f>施設５!N3</f>
        <v>0</v>
      </c>
      <c r="F8" s="155" t="str">
        <f>IF(施設５!AK4="","",施設５!AK4)</f>
        <v/>
      </c>
      <c r="G8" s="157">
        <f>施設５!N5</f>
        <v>0</v>
      </c>
      <c r="H8" s="157">
        <f>施設５!N7</f>
        <v>0</v>
      </c>
      <c r="I8" s="159">
        <f>施設５!AH5</f>
        <v>0</v>
      </c>
      <c r="J8" s="159">
        <f>施設５!AM5</f>
        <v>0</v>
      </c>
      <c r="K8" s="160" t="str">
        <f>IF(施設５!N4="","",施設５!K18)</f>
        <v/>
      </c>
      <c r="L8" s="160" t="str">
        <f>IF(施設５!N4="","",施設５!K21)</f>
        <v/>
      </c>
      <c r="M8" s="160" t="str">
        <f>IF(施設５!N4="","",I8*K8+J8*L8)</f>
        <v/>
      </c>
      <c r="N8" s="163">
        <f>施設５!Y18</f>
        <v>0</v>
      </c>
      <c r="O8" s="165">
        <f>施設５!Y21</f>
        <v>0</v>
      </c>
      <c r="P8" s="170" t="str">
        <f>IF(施設５!N4="","",施設５!AJ24)</f>
        <v/>
      </c>
    </row>
    <row r="9" spans="1:16" ht="43.5" customHeight="1">
      <c r="A9" s="1"/>
      <c r="B9" s="146">
        <f t="shared" si="0"/>
        <v>6</v>
      </c>
      <c r="C9" s="148" t="str">
        <f>IF(施設６!N4="","",総括表!E11)</f>
        <v/>
      </c>
      <c r="D9" s="152">
        <f>施設６!N4</f>
        <v>0</v>
      </c>
      <c r="E9" s="154">
        <f>施設６!N3</f>
        <v>0</v>
      </c>
      <c r="F9" s="155" t="str">
        <f>IF(施設６!AK4="","",施設６!AK4)</f>
        <v/>
      </c>
      <c r="G9" s="157">
        <f>施設６!N5</f>
        <v>0</v>
      </c>
      <c r="H9" s="157">
        <f>施設６!N7</f>
        <v>0</v>
      </c>
      <c r="I9" s="159">
        <f>施設６!AH5</f>
        <v>0</v>
      </c>
      <c r="J9" s="159">
        <f>施設６!AM5</f>
        <v>0</v>
      </c>
      <c r="K9" s="160" t="str">
        <f>IF(施設６!N4="","",施設６!K18)</f>
        <v/>
      </c>
      <c r="L9" s="160" t="str">
        <f>IF(施設６!N4="","",施設６!K21)</f>
        <v/>
      </c>
      <c r="M9" s="160" t="str">
        <f>IF(施設６!N4="","",I9*K9+J9*L9)</f>
        <v/>
      </c>
      <c r="N9" s="163">
        <f>施設６!Y18</f>
        <v>0</v>
      </c>
      <c r="O9" s="165">
        <f>施設６!Y21</f>
        <v>0</v>
      </c>
      <c r="P9" s="170" t="str">
        <f>IF(施設６!N4="","",施設６!AJ24)</f>
        <v/>
      </c>
    </row>
    <row r="10" spans="1:16" ht="43.5" customHeight="1">
      <c r="A10" s="1"/>
      <c r="B10" s="146">
        <f t="shared" si="0"/>
        <v>7</v>
      </c>
      <c r="C10" s="148" t="str">
        <f>IF(施設７!N4="","",総括表!E11)</f>
        <v/>
      </c>
      <c r="D10" s="152">
        <f>施設７!N4</f>
        <v>0</v>
      </c>
      <c r="E10" s="154">
        <f>施設７!N3</f>
        <v>0</v>
      </c>
      <c r="F10" s="155" t="str">
        <f>IF(施設７!AK4="","",施設７!AK4)</f>
        <v/>
      </c>
      <c r="G10" s="157">
        <f>施設７!N5</f>
        <v>0</v>
      </c>
      <c r="H10" s="157">
        <f>施設７!N7</f>
        <v>0</v>
      </c>
      <c r="I10" s="159">
        <f>施設７!AH5</f>
        <v>0</v>
      </c>
      <c r="J10" s="159">
        <f>施設７!AM5</f>
        <v>0</v>
      </c>
      <c r="K10" s="160" t="str">
        <f>IF(施設７!N4="","",施設７!K18)</f>
        <v/>
      </c>
      <c r="L10" s="160" t="str">
        <f>IF(施設７!N4="","",施設７!K21)</f>
        <v/>
      </c>
      <c r="M10" s="160" t="str">
        <f>IF(施設７!N4="","",I10*K10+J10*L10)</f>
        <v/>
      </c>
      <c r="N10" s="163">
        <f>施設７!Y18</f>
        <v>0</v>
      </c>
      <c r="O10" s="165">
        <f>施設７!Y21</f>
        <v>0</v>
      </c>
      <c r="P10" s="170" t="str">
        <f>IF(施設７!N4="","",施設７!AJ24)</f>
        <v/>
      </c>
    </row>
    <row r="11" spans="1:16" ht="43.5" customHeight="1">
      <c r="A11" s="1"/>
      <c r="B11" s="146">
        <f t="shared" si="0"/>
        <v>8</v>
      </c>
      <c r="C11" s="148" t="str">
        <f>IF(施設８!N4="","",総括表!E11)</f>
        <v/>
      </c>
      <c r="D11" s="152">
        <f>施設８!N4</f>
        <v>0</v>
      </c>
      <c r="E11" s="154">
        <f>施設８!N3</f>
        <v>0</v>
      </c>
      <c r="F11" s="155" t="str">
        <f>IF(施設８!AK4="","",施設８!AK4)</f>
        <v/>
      </c>
      <c r="G11" s="157">
        <f>施設８!N5</f>
        <v>0</v>
      </c>
      <c r="H11" s="157">
        <f>施設８!N7</f>
        <v>0</v>
      </c>
      <c r="I11" s="159">
        <f>施設８!AH5</f>
        <v>0</v>
      </c>
      <c r="J11" s="159">
        <f>施設８!AM5</f>
        <v>0</v>
      </c>
      <c r="K11" s="160" t="str">
        <f>IF(施設８!N4="","",施設８!K18)</f>
        <v/>
      </c>
      <c r="L11" s="160" t="str">
        <f>IF(施設８!N4="","",施設８!K21)</f>
        <v/>
      </c>
      <c r="M11" s="160" t="str">
        <f>IF(施設８!N4="","",I11*K11+J11*L11)</f>
        <v/>
      </c>
      <c r="N11" s="163">
        <f>施設８!Y18</f>
        <v>0</v>
      </c>
      <c r="O11" s="165">
        <f>施設８!Y21</f>
        <v>0</v>
      </c>
      <c r="P11" s="170" t="str">
        <f>IF(施設８!N4="","",施設８!AJ24)</f>
        <v/>
      </c>
    </row>
    <row r="12" spans="1:16" ht="43.5" customHeight="1">
      <c r="A12" s="1"/>
      <c r="B12" s="146">
        <f t="shared" si="0"/>
        <v>9</v>
      </c>
      <c r="C12" s="148" t="str">
        <f>IF(施設９!N4="","",総括表!E11)</f>
        <v/>
      </c>
      <c r="D12" s="152">
        <f>施設９!N4</f>
        <v>0</v>
      </c>
      <c r="E12" s="154">
        <f>施設９!N3</f>
        <v>0</v>
      </c>
      <c r="F12" s="155" t="str">
        <f>IF(施設９!AK4="","",施設９!AK4)</f>
        <v/>
      </c>
      <c r="G12" s="157">
        <f>施設９!N5</f>
        <v>0</v>
      </c>
      <c r="H12" s="157">
        <f>施設９!N7</f>
        <v>0</v>
      </c>
      <c r="I12" s="159">
        <f>施設９!AH5</f>
        <v>0</v>
      </c>
      <c r="J12" s="159">
        <f>施設９!AM5</f>
        <v>0</v>
      </c>
      <c r="K12" s="160" t="str">
        <f>IF(施設９!N4="","",施設９!K18)</f>
        <v/>
      </c>
      <c r="L12" s="160" t="str">
        <f>IF(施設９!N4="","",施設９!K21)</f>
        <v/>
      </c>
      <c r="M12" s="160" t="str">
        <f>IF(施設９!N4="","",I12*K12+J12*L12)</f>
        <v/>
      </c>
      <c r="N12" s="163">
        <f>施設９!Y18</f>
        <v>0</v>
      </c>
      <c r="O12" s="165">
        <f>施設９!Y21</f>
        <v>0</v>
      </c>
      <c r="P12" s="170" t="str">
        <f>IF(施設９!N4="","",施設９!AJ24)</f>
        <v/>
      </c>
    </row>
    <row r="13" spans="1:16" ht="43.5" customHeight="1">
      <c r="A13" s="1"/>
      <c r="B13" s="146">
        <f t="shared" si="0"/>
        <v>10</v>
      </c>
      <c r="C13" s="148" t="str">
        <f>IF(施設１０!N4="","",総括表!E11)</f>
        <v/>
      </c>
      <c r="D13" s="152">
        <f>施設１０!N4</f>
        <v>0</v>
      </c>
      <c r="E13" s="154">
        <f>施設１０!N3</f>
        <v>0</v>
      </c>
      <c r="F13" s="155" t="str">
        <f>IF(施設１０!AK4="","",施設１０!AK4)</f>
        <v/>
      </c>
      <c r="G13" s="157">
        <f>施設１０!N5</f>
        <v>0</v>
      </c>
      <c r="H13" s="157">
        <f>施設１０!N7</f>
        <v>0</v>
      </c>
      <c r="I13" s="159">
        <f>施設１０!AH5</f>
        <v>0</v>
      </c>
      <c r="J13" s="159">
        <f>施設１０!AM5</f>
        <v>0</v>
      </c>
      <c r="K13" s="160" t="str">
        <f>IF(施設１０!N4="","",施設１０!K18)</f>
        <v/>
      </c>
      <c r="L13" s="160" t="str">
        <f>IF(施設１０!N4="","",施設１０!K21)</f>
        <v/>
      </c>
      <c r="M13" s="160" t="str">
        <f>IF(施設１０!N4="","",I13*K13+J13*L13)</f>
        <v/>
      </c>
      <c r="N13" s="163">
        <f>施設１０!Y18</f>
        <v>0</v>
      </c>
      <c r="O13" s="165">
        <f>施設１０!Y21</f>
        <v>0</v>
      </c>
      <c r="P13" s="170" t="str">
        <f>IF(施設１０!N4="","",施設１０!AJ24)</f>
        <v/>
      </c>
    </row>
    <row r="14" spans="1:16" ht="43.5" customHeight="1">
      <c r="A14" s="1"/>
      <c r="B14" s="146">
        <f t="shared" si="0"/>
        <v>11</v>
      </c>
      <c r="C14" s="148" t="str">
        <f>IF(施設１１!N4="","",総括表!E11)</f>
        <v/>
      </c>
      <c r="D14" s="152">
        <f>施設１１!N4</f>
        <v>0</v>
      </c>
      <c r="E14" s="154">
        <f>施設１１!N3</f>
        <v>0</v>
      </c>
      <c r="F14" s="155" t="str">
        <f>IF(施設１１!AK4="","",施設１１!AK4)</f>
        <v/>
      </c>
      <c r="G14" s="157">
        <f>施設１１!N5</f>
        <v>0</v>
      </c>
      <c r="H14" s="157">
        <f>施設１１!N7</f>
        <v>0</v>
      </c>
      <c r="I14" s="159">
        <f>施設１１!AH5</f>
        <v>0</v>
      </c>
      <c r="J14" s="159">
        <f>施設１１!AM5</f>
        <v>0</v>
      </c>
      <c r="K14" s="160" t="str">
        <f>IF(施設１１!N4="","",施設１１!K18)</f>
        <v/>
      </c>
      <c r="L14" s="160" t="str">
        <f>IF(施設１１!N4="","",施設１１!K21)</f>
        <v/>
      </c>
      <c r="M14" s="160" t="str">
        <f>IF(施設１１!N4="","",I14*K14+J14*L14)</f>
        <v/>
      </c>
      <c r="N14" s="163">
        <f>施設１１!Y18</f>
        <v>0</v>
      </c>
      <c r="O14" s="165">
        <f>施設１１!Y21</f>
        <v>0</v>
      </c>
      <c r="P14" s="170" t="str">
        <f>IF(施設１１!N4="","",施設１１!AJ24)</f>
        <v/>
      </c>
    </row>
    <row r="15" spans="1:16" ht="43.5" customHeight="1">
      <c r="A15" s="1"/>
      <c r="B15" s="146">
        <f t="shared" si="0"/>
        <v>12</v>
      </c>
      <c r="C15" s="148" t="str">
        <f>IF(施設１２!N4="","",総括表!E11)</f>
        <v/>
      </c>
      <c r="D15" s="152">
        <f>施設１２!N4</f>
        <v>0</v>
      </c>
      <c r="E15" s="154">
        <f>施設１２!N3</f>
        <v>0</v>
      </c>
      <c r="F15" s="155" t="str">
        <f>IF(施設１２!AK4="","",施設１２!AK4)</f>
        <v/>
      </c>
      <c r="G15" s="157">
        <f>施設１２!N5</f>
        <v>0</v>
      </c>
      <c r="H15" s="157">
        <f>施設１２!N7</f>
        <v>0</v>
      </c>
      <c r="I15" s="159">
        <f>施設１２!AH5</f>
        <v>0</v>
      </c>
      <c r="J15" s="159">
        <f>施設１２!AM5</f>
        <v>0</v>
      </c>
      <c r="K15" s="160" t="str">
        <f>IF(施設１２!N4="","",施設１２!K18)</f>
        <v/>
      </c>
      <c r="L15" s="160" t="str">
        <f>IF(施設１２!N4="","",施設１２!K21)</f>
        <v/>
      </c>
      <c r="M15" s="160" t="str">
        <f>IF(施設１２!N4="","",I15*K15+J15*L15)</f>
        <v/>
      </c>
      <c r="N15" s="163">
        <f>施設１２!Y18</f>
        <v>0</v>
      </c>
      <c r="O15" s="165">
        <f>施設１２!Y21</f>
        <v>0</v>
      </c>
      <c r="P15" s="170" t="str">
        <f>IF(施設１２!N4="","",施設１２!AJ24)</f>
        <v/>
      </c>
    </row>
    <row r="16" spans="1:16" ht="43.5" customHeight="1">
      <c r="A16" s="1"/>
      <c r="B16" s="146">
        <f t="shared" si="0"/>
        <v>13</v>
      </c>
      <c r="C16" s="148" t="str">
        <f>IF(施設１３!N4="","",総括表!E11)</f>
        <v/>
      </c>
      <c r="D16" s="152">
        <f>施設１３!N4</f>
        <v>0</v>
      </c>
      <c r="E16" s="154">
        <f>施設１３!N3</f>
        <v>0</v>
      </c>
      <c r="F16" s="155" t="str">
        <f>IF(施設１３!AK4="","",施設１３!AK4)</f>
        <v/>
      </c>
      <c r="G16" s="157">
        <f>施設１３!N5</f>
        <v>0</v>
      </c>
      <c r="H16" s="157">
        <f>施設１３!N7</f>
        <v>0</v>
      </c>
      <c r="I16" s="159">
        <f>施設１３!AH5</f>
        <v>0</v>
      </c>
      <c r="J16" s="159">
        <f>施設１３!AM5</f>
        <v>0</v>
      </c>
      <c r="K16" s="160" t="str">
        <f>IF(施設１３!N4="","",施設１３!K18)</f>
        <v/>
      </c>
      <c r="L16" s="160" t="str">
        <f>IF(施設１３!N4="","",施設１３!K21)</f>
        <v/>
      </c>
      <c r="M16" s="160" t="str">
        <f>IF(施設１３!N4="","",I16*K16+J16*L16)</f>
        <v/>
      </c>
      <c r="N16" s="163">
        <f>施設１３!Y18</f>
        <v>0</v>
      </c>
      <c r="O16" s="165">
        <f>施設１３!Y21</f>
        <v>0</v>
      </c>
      <c r="P16" s="170" t="str">
        <f>IF(施設１３!N4="","",施設１３!AJ24)</f>
        <v/>
      </c>
    </row>
    <row r="17" spans="1:21" ht="43.5" customHeight="1">
      <c r="A17" s="1"/>
      <c r="B17" s="146">
        <f t="shared" si="0"/>
        <v>14</v>
      </c>
      <c r="C17" s="148" t="str">
        <f>IF(施設１４!N4="","",総括表!E11)</f>
        <v/>
      </c>
      <c r="D17" s="152">
        <f>施設１４!N4</f>
        <v>0</v>
      </c>
      <c r="E17" s="154">
        <f>施設１４!N3</f>
        <v>0</v>
      </c>
      <c r="F17" s="155" t="str">
        <f>IF(施設１４!AK4="","",施設１４!AK4)</f>
        <v/>
      </c>
      <c r="G17" s="157">
        <f>施設１４!N5</f>
        <v>0</v>
      </c>
      <c r="H17" s="157">
        <f>施設１４!N7</f>
        <v>0</v>
      </c>
      <c r="I17" s="159">
        <f>施設１４!AH5</f>
        <v>0</v>
      </c>
      <c r="J17" s="159">
        <f>施設１４!AM5</f>
        <v>0</v>
      </c>
      <c r="K17" s="160" t="str">
        <f>IF(施設１４!N4="","",施設１４!K18)</f>
        <v/>
      </c>
      <c r="L17" s="160" t="str">
        <f>IF(施設１４!N4="","",施設１４!K21)</f>
        <v/>
      </c>
      <c r="M17" s="160" t="str">
        <f>IF(施設１４!N4="","",I17*K17+J17*L17)</f>
        <v/>
      </c>
      <c r="N17" s="163">
        <f>施設１４!Y18</f>
        <v>0</v>
      </c>
      <c r="O17" s="165">
        <f>施設１４!Y21</f>
        <v>0</v>
      </c>
      <c r="P17" s="170" t="str">
        <f>IF(施設１４!N4="","",施設１４!AJ24)</f>
        <v/>
      </c>
    </row>
    <row r="18" spans="1:21" ht="43.5" customHeight="1">
      <c r="A18" s="1"/>
      <c r="B18" s="146">
        <f t="shared" si="0"/>
        <v>15</v>
      </c>
      <c r="C18" s="148" t="str">
        <f>IF(施設１５!N4="","",総括表!E11)</f>
        <v/>
      </c>
      <c r="D18" s="152">
        <f>施設１５!N4</f>
        <v>0</v>
      </c>
      <c r="E18" s="154">
        <f>施設１５!N3</f>
        <v>0</v>
      </c>
      <c r="F18" s="155" t="str">
        <f>IF(施設１５!AK4="","",施設１５!AK4)</f>
        <v/>
      </c>
      <c r="G18" s="157">
        <f>施設１５!N5</f>
        <v>0</v>
      </c>
      <c r="H18" s="157">
        <f>施設１５!N7</f>
        <v>0</v>
      </c>
      <c r="I18" s="159">
        <f>施設１５!AH5</f>
        <v>0</v>
      </c>
      <c r="J18" s="159">
        <f>施設１５!AM5</f>
        <v>0</v>
      </c>
      <c r="K18" s="160" t="str">
        <f>IF(施設１５!N4="","",施設１５!K18)</f>
        <v/>
      </c>
      <c r="L18" s="160" t="str">
        <f>IF(施設１５!N4="","",施設１５!K21)</f>
        <v/>
      </c>
      <c r="M18" s="160" t="str">
        <f>IF(施設１５!N4="","",I18*K18+J18*L18)</f>
        <v/>
      </c>
      <c r="N18" s="163">
        <f>施設１５!Y18</f>
        <v>0</v>
      </c>
      <c r="O18" s="166">
        <f>施設１５!Y21</f>
        <v>0</v>
      </c>
      <c r="P18" s="171" t="str">
        <f>IF(施設１５!N4="","",施設１５!AJ24)</f>
        <v/>
      </c>
    </row>
    <row r="19" spans="1:21" ht="43.5" customHeight="1">
      <c r="O19" s="167" t="s">
        <v>14</v>
      </c>
      <c r="P19" s="172">
        <f>SUM(P4:P18)</f>
        <v>0</v>
      </c>
      <c r="S19" s="150"/>
      <c r="T19" s="150" t="s">
        <v>89</v>
      </c>
      <c r="U19" s="150" t="s">
        <v>90</v>
      </c>
    </row>
    <row r="20" spans="1:21">
      <c r="S20" s="173" t="s">
        <v>139</v>
      </c>
      <c r="T20" s="150">
        <f t="shared" ref="T20:T26" si="1">COUNTIF($G$4:$G$18,S20)</f>
        <v>0</v>
      </c>
      <c r="U20" s="150">
        <f t="shared" ref="U20:U26" si="2">SUMIF($G$4:$G$18,S20,$P$4:$P$18)</f>
        <v>0</v>
      </c>
    </row>
    <row r="21" spans="1:21">
      <c r="S21" s="173" t="s">
        <v>88</v>
      </c>
      <c r="T21" s="150">
        <f t="shared" si="1"/>
        <v>0</v>
      </c>
      <c r="U21" s="150">
        <f t="shared" si="2"/>
        <v>0</v>
      </c>
    </row>
    <row r="22" spans="1:21">
      <c r="S22" s="173" t="s">
        <v>140</v>
      </c>
      <c r="T22" s="150">
        <f t="shared" si="1"/>
        <v>0</v>
      </c>
      <c r="U22" s="150">
        <f t="shared" si="2"/>
        <v>0</v>
      </c>
    </row>
    <row r="23" spans="1:21">
      <c r="S23" s="173" t="s">
        <v>149</v>
      </c>
      <c r="T23" s="150">
        <f t="shared" si="1"/>
        <v>0</v>
      </c>
      <c r="U23" s="150">
        <f t="shared" si="2"/>
        <v>0</v>
      </c>
    </row>
    <row r="24" spans="1:21">
      <c r="S24" s="173" t="s">
        <v>134</v>
      </c>
      <c r="T24" s="150">
        <f t="shared" si="1"/>
        <v>0</v>
      </c>
      <c r="U24" s="150">
        <f t="shared" si="2"/>
        <v>0</v>
      </c>
    </row>
    <row r="25" spans="1:21">
      <c r="S25" s="173" t="s">
        <v>67</v>
      </c>
      <c r="T25" s="150">
        <f t="shared" si="1"/>
        <v>0</v>
      </c>
      <c r="U25" s="150">
        <f t="shared" si="2"/>
        <v>0</v>
      </c>
    </row>
    <row r="26" spans="1:21">
      <c r="S26" s="173" t="s">
        <v>81</v>
      </c>
      <c r="T26" s="150">
        <f t="shared" si="1"/>
        <v>0</v>
      </c>
      <c r="U26" s="150">
        <f t="shared" si="2"/>
        <v>0</v>
      </c>
    </row>
    <row r="27" spans="1:21">
      <c r="S27" s="173"/>
      <c r="T27" s="150"/>
      <c r="U27" s="150"/>
    </row>
    <row r="28" spans="1:21">
      <c r="S28" s="173" t="s">
        <v>130</v>
      </c>
      <c r="T28" s="150">
        <f t="shared" ref="T28:T35" si="3">COUNTIF($G$4:$G$18,S28)</f>
        <v>0</v>
      </c>
      <c r="U28" s="150">
        <f t="shared" ref="U28:U35" si="4">SUMIF($G$4:$G$18,S28,$P$4:$P$18)</f>
        <v>0</v>
      </c>
    </row>
    <row r="29" spans="1:21">
      <c r="S29" s="173" t="s">
        <v>141</v>
      </c>
      <c r="T29" s="150">
        <f t="shared" si="3"/>
        <v>0</v>
      </c>
      <c r="U29" s="150">
        <f t="shared" si="4"/>
        <v>0</v>
      </c>
    </row>
    <row r="30" spans="1:21">
      <c r="S30" s="173" t="s">
        <v>142</v>
      </c>
      <c r="T30" s="150">
        <f t="shared" si="3"/>
        <v>0</v>
      </c>
      <c r="U30" s="150">
        <f t="shared" si="4"/>
        <v>0</v>
      </c>
    </row>
    <row r="31" spans="1:21">
      <c r="S31" s="173" t="s">
        <v>169</v>
      </c>
      <c r="T31" s="150">
        <f t="shared" si="3"/>
        <v>0</v>
      </c>
      <c r="U31" s="150">
        <f t="shared" si="4"/>
        <v>0</v>
      </c>
    </row>
    <row r="32" spans="1:21">
      <c r="S32" s="173" t="s">
        <v>143</v>
      </c>
      <c r="T32" s="150">
        <f t="shared" si="3"/>
        <v>0</v>
      </c>
      <c r="U32" s="150">
        <f t="shared" si="4"/>
        <v>0</v>
      </c>
    </row>
    <row r="33" spans="1:29">
      <c r="S33" s="173" t="s">
        <v>144</v>
      </c>
      <c r="T33" s="150">
        <f t="shared" si="3"/>
        <v>0</v>
      </c>
      <c r="U33" s="150">
        <f t="shared" si="4"/>
        <v>0</v>
      </c>
    </row>
    <row r="34" spans="1:29">
      <c r="S34" s="173" t="s">
        <v>18</v>
      </c>
      <c r="T34" s="150">
        <f t="shared" si="3"/>
        <v>0</v>
      </c>
      <c r="U34" s="150">
        <f t="shared" si="4"/>
        <v>0</v>
      </c>
    </row>
    <row r="35" spans="1:29">
      <c r="S35" s="173" t="s">
        <v>137</v>
      </c>
      <c r="T35" s="150">
        <f t="shared" si="3"/>
        <v>0</v>
      </c>
      <c r="U35" s="150">
        <f t="shared" si="4"/>
        <v>0</v>
      </c>
    </row>
    <row r="36" spans="1:29">
      <c r="S36" s="173"/>
      <c r="T36" s="150"/>
      <c r="U36" s="150"/>
    </row>
    <row r="37" spans="1:29">
      <c r="S37" s="173"/>
      <c r="T37" s="150"/>
      <c r="U37" s="150"/>
    </row>
    <row r="39" spans="1:29">
      <c r="C39" s="150" t="s">
        <v>98</v>
      </c>
      <c r="D39" s="150" t="s">
        <v>150</v>
      </c>
      <c r="E39" s="150" t="s">
        <v>151</v>
      </c>
      <c r="F39" s="150" t="s">
        <v>152</v>
      </c>
      <c r="G39" s="150" t="s">
        <v>153</v>
      </c>
      <c r="H39" s="150" t="s">
        <v>154</v>
      </c>
      <c r="I39" s="150" t="s">
        <v>98</v>
      </c>
      <c r="J39" s="150" t="s">
        <v>155</v>
      </c>
      <c r="K39" s="150" t="s">
        <v>156</v>
      </c>
      <c r="L39" s="150" t="s">
        <v>157</v>
      </c>
      <c r="M39" s="150" t="s">
        <v>158</v>
      </c>
      <c r="N39" s="150" t="s">
        <v>159</v>
      </c>
      <c r="O39" s="150" t="s">
        <v>161</v>
      </c>
      <c r="P39" s="150" t="s">
        <v>83</v>
      </c>
      <c r="Q39" s="150" t="s">
        <v>162</v>
      </c>
      <c r="R39" s="150" t="s">
        <v>136</v>
      </c>
      <c r="S39" s="150" t="s">
        <v>163</v>
      </c>
      <c r="T39" s="150" t="s">
        <v>164</v>
      </c>
      <c r="U39" s="150" t="s">
        <v>106</v>
      </c>
      <c r="V39" s="150" t="s">
        <v>69</v>
      </c>
      <c r="W39" s="150" t="s">
        <v>165</v>
      </c>
      <c r="X39" s="150" t="s">
        <v>131</v>
      </c>
      <c r="Y39" s="150" t="s">
        <v>168</v>
      </c>
      <c r="Z39" s="150" t="s">
        <v>79</v>
      </c>
      <c r="AA39" s="150" t="s">
        <v>167</v>
      </c>
      <c r="AB39" s="150" t="s">
        <v>76</v>
      </c>
      <c r="AC39" s="150" t="s">
        <v>78</v>
      </c>
    </row>
    <row r="40" spans="1:29">
      <c r="A40" t="s">
        <v>126</v>
      </c>
      <c r="C40" s="149">
        <f>総括表!$E$11</f>
        <v>0</v>
      </c>
      <c r="D40" s="149">
        <f>総括表!$T$5</f>
        <v>8</v>
      </c>
      <c r="E40" s="149">
        <f>総括表!$W$5</f>
        <v>0</v>
      </c>
      <c r="F40" s="149">
        <f>総括表!$Z$5</f>
        <v>0</v>
      </c>
      <c r="G40" s="158" t="e">
        <f>("R"&amp;D40&amp;"."&amp;E40&amp;"."&amp;F40)*1</f>
        <v>#VALUE!</v>
      </c>
      <c r="H40" s="149">
        <f>総括表!$E$10</f>
        <v>0</v>
      </c>
      <c r="I40" s="149">
        <f>総括表!$E$11</f>
        <v>0</v>
      </c>
      <c r="J40" s="149">
        <f>総括表!$M$12</f>
        <v>0</v>
      </c>
      <c r="K40" s="149">
        <f>総括表!$U$12</f>
        <v>0</v>
      </c>
      <c r="L40" s="161">
        <f>総括表!$H$13</f>
        <v>0</v>
      </c>
      <c r="M40" s="161">
        <f>総括表!$K$13</f>
        <v>0</v>
      </c>
      <c r="N40" s="150" t="str">
        <f>L40&amp;"-"&amp;M40</f>
        <v>0-0</v>
      </c>
      <c r="O40" s="149">
        <f>総括表!$E$14</f>
        <v>0</v>
      </c>
      <c r="P40" s="149">
        <f>総括表!$M$15</f>
        <v>0</v>
      </c>
      <c r="Q40" s="149">
        <f>総括表!$U$15</f>
        <v>0</v>
      </c>
      <c r="R40" s="161">
        <f>総括表!$M$16</f>
        <v>0</v>
      </c>
      <c r="S40" s="149">
        <f>総括表!$U$16</f>
        <v>0</v>
      </c>
      <c r="T40" s="161">
        <f>総括表!$H$17</f>
        <v>0</v>
      </c>
      <c r="U40" s="161">
        <f>総括表!$K$17</f>
        <v>0</v>
      </c>
      <c r="V40" s="150" t="str">
        <f>T40&amp;"-"&amp;U40</f>
        <v>0-0</v>
      </c>
      <c r="W40" s="149">
        <f>総括表!$E$18</f>
        <v>0</v>
      </c>
      <c r="X40" s="174">
        <f>総括表!$G$20</f>
        <v>0</v>
      </c>
      <c r="Y40" s="149">
        <f>総括表!$T$41</f>
        <v>0</v>
      </c>
      <c r="Z40" s="149">
        <f>総括表!$T$31</f>
        <v>0</v>
      </c>
      <c r="AA40" s="149">
        <f>総括表!$T$40</f>
        <v>0</v>
      </c>
      <c r="AB40" s="175">
        <f>SUM(I4:I18)</f>
        <v>0</v>
      </c>
      <c r="AC40" s="175">
        <f>SUM(J4:J18)</f>
        <v>0</v>
      </c>
    </row>
  </sheetData>
  <phoneticPr fontId="3" type="Hiragana"/>
  <conditionalFormatting sqref="P1">
    <cfRule type="cellIs" dxfId="180" priority="1" operator="equal">
      <formula>0</formula>
    </cfRule>
  </conditionalFormatting>
  <pageMargins left="0.39370078740157483" right="0.39370078740157483" top="0.75" bottom="0.75" header="0.3" footer="0.3"/>
  <pageSetup paperSize="9" scale="57"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Q24"/>
  <sheetViews>
    <sheetView zoomScaleSheetLayoutView="100" workbookViewId="0">
      <selection activeCell="N3" sqref="N3:R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79" priority="1">
      <formula>LEN(TRIM(Y21))=0</formula>
    </cfRule>
  </conditionalFormatting>
  <conditionalFormatting sqref="AM5:AN5">
    <cfRule type="containsBlanks" dxfId="178" priority="4">
      <formula>LEN(TRIM(AM5))=0</formula>
    </cfRule>
  </conditionalFormatting>
  <conditionalFormatting sqref="N3:R3 AK4 N7:AP7">
    <cfRule type="containsBlanks" dxfId="177" priority="10">
      <formula>LEN(TRIM(N3))=0</formula>
    </cfRule>
  </conditionalFormatting>
  <conditionalFormatting sqref="N4:AE4">
    <cfRule type="containsBlanks" dxfId="176" priority="9">
      <formula>LEN(TRIM(N4))=0</formula>
    </cfRule>
  </conditionalFormatting>
  <conditionalFormatting sqref="N5:AE5">
    <cfRule type="containsBlanks" dxfId="175" priority="8">
      <formula>LEN(TRIM(N5))=0</formula>
    </cfRule>
  </conditionalFormatting>
  <conditionalFormatting sqref="AH5:AI5">
    <cfRule type="containsBlanks" dxfId="174" priority="7">
      <formula>LEN(TRIM(AH5))=0</formula>
    </cfRule>
  </conditionalFormatting>
  <conditionalFormatting sqref="S6:T6 V6:X6">
    <cfRule type="containsBlanks" dxfId="173" priority="6">
      <formula>LEN(TRIM(S6))=0</formula>
    </cfRule>
  </conditionalFormatting>
  <conditionalFormatting sqref="A10:A15">
    <cfRule type="containsBlanks" dxfId="172" priority="5">
      <formula>LEN(TRIM(A10))=0</formula>
    </cfRule>
  </conditionalFormatting>
  <conditionalFormatting sqref="Y18:AD18">
    <cfRule type="containsBlanks" dxfId="171" priority="3">
      <formula>LEN(TRIM(Y18))=0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list" allowBlank="1" showDropDown="0" showInputMessage="1" showErrorMessage="1" sqref="Y21:AD21 Y18:AD18">
      <formula1>"12,11,10,9,8,7,6,5,4,3,2,1"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N3" sqref="N3:R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70" priority="1">
      <formula>LEN(TRIM(Y21))=0</formula>
    </cfRule>
  </conditionalFormatting>
  <conditionalFormatting sqref="Y18:AD18">
    <cfRule type="containsBlanks" dxfId="169" priority="2">
      <formula>LEN(TRIM(Y18))=0</formula>
    </cfRule>
  </conditionalFormatting>
  <conditionalFormatting sqref="N5:AE5">
    <cfRule type="containsBlanks" dxfId="168" priority="3">
      <formula>LEN(TRIM(N5))=0</formula>
    </cfRule>
  </conditionalFormatting>
  <conditionalFormatting sqref="N3:R3">
    <cfRule type="containsBlanks" dxfId="167" priority="4">
      <formula>LEN(TRIM(N3))=0</formula>
    </cfRule>
  </conditionalFormatting>
  <conditionalFormatting sqref="AK4">
    <cfRule type="containsBlanks" dxfId="166" priority="19">
      <formula>LEN(TRIM(AK4))=0</formula>
    </cfRule>
  </conditionalFormatting>
  <conditionalFormatting sqref="AM5:AN5">
    <cfRule type="containsBlanks" dxfId="165" priority="23">
      <formula>LEN(TRIM(AM5))=0</formula>
    </cfRule>
  </conditionalFormatting>
  <conditionalFormatting sqref="N7:AP7">
    <cfRule type="containsBlanks" dxfId="164" priority="29">
      <formula>LEN(TRIM(N7))=0</formula>
    </cfRule>
  </conditionalFormatting>
  <conditionalFormatting sqref="N4:AE4">
    <cfRule type="containsBlanks" dxfId="163" priority="28">
      <formula>LEN(TRIM(N4))=0</formula>
    </cfRule>
  </conditionalFormatting>
  <conditionalFormatting sqref="AH5:AI5">
    <cfRule type="containsBlanks" dxfId="162" priority="26">
      <formula>LEN(TRIM(AH5))=0</formula>
    </cfRule>
  </conditionalFormatting>
  <conditionalFormatting sqref="S6:T6 V6:X6">
    <cfRule type="containsBlanks" dxfId="161" priority="25">
      <formula>LEN(TRIM(S6))=0</formula>
    </cfRule>
  </conditionalFormatting>
  <conditionalFormatting sqref="A10:A15">
    <cfRule type="containsBlanks" dxfId="160"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AQ24"/>
  <sheetViews>
    <sheetView workbookViewId="0">
      <selection activeCell="N3" sqref="N3:R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171</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59" priority="1">
      <formula>LEN(TRIM(Y21))=0</formula>
    </cfRule>
  </conditionalFormatting>
  <conditionalFormatting sqref="Y18:AD18">
    <cfRule type="containsBlanks" dxfId="158" priority="2">
      <formula>LEN(TRIM(Y18))=0</formula>
    </cfRule>
  </conditionalFormatting>
  <conditionalFormatting sqref="N5:AE5">
    <cfRule type="containsBlanks" dxfId="157" priority="3">
      <formula>LEN(TRIM(N5))=0</formula>
    </cfRule>
  </conditionalFormatting>
  <conditionalFormatting sqref="N3:R3">
    <cfRule type="containsBlanks" dxfId="156" priority="4">
      <formula>LEN(TRIM(N3))=0</formula>
    </cfRule>
  </conditionalFormatting>
  <conditionalFormatting sqref="AK4">
    <cfRule type="containsBlanks" dxfId="155" priority="19">
      <formula>LEN(TRIM(AK4))=0</formula>
    </cfRule>
  </conditionalFormatting>
  <conditionalFormatting sqref="AM5:AN5">
    <cfRule type="containsBlanks" dxfId="154" priority="23">
      <formula>LEN(TRIM(AM5))=0</formula>
    </cfRule>
  </conditionalFormatting>
  <conditionalFormatting sqref="N7:AP7">
    <cfRule type="containsBlanks" dxfId="153" priority="29">
      <formula>LEN(TRIM(N7))=0</formula>
    </cfRule>
  </conditionalFormatting>
  <conditionalFormatting sqref="N4:AE4">
    <cfRule type="containsBlanks" dxfId="152" priority="28">
      <formula>LEN(TRIM(N4))=0</formula>
    </cfRule>
  </conditionalFormatting>
  <conditionalFormatting sqref="AH5:AI5">
    <cfRule type="containsBlanks" dxfId="151" priority="26">
      <formula>LEN(TRIM(AH5))=0</formula>
    </cfRule>
  </conditionalFormatting>
  <conditionalFormatting sqref="S6:T6 V6:X6">
    <cfRule type="containsBlanks" dxfId="150" priority="25">
      <formula>LEN(TRIM(S6))=0</formula>
    </cfRule>
  </conditionalFormatting>
  <conditionalFormatting sqref="A10:A15">
    <cfRule type="containsBlanks" dxfId="149"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Q24"/>
  <sheetViews>
    <sheetView workbookViewId="0"/>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48" priority="1">
      <formula>LEN(TRIM(Y21))=0</formula>
    </cfRule>
  </conditionalFormatting>
  <conditionalFormatting sqref="Y18:AD18">
    <cfRule type="containsBlanks" dxfId="147" priority="2">
      <formula>LEN(TRIM(Y18))=0</formula>
    </cfRule>
  </conditionalFormatting>
  <conditionalFormatting sqref="N5:AE5">
    <cfRule type="containsBlanks" dxfId="146" priority="3">
      <formula>LEN(TRIM(N5))=0</formula>
    </cfRule>
  </conditionalFormatting>
  <conditionalFormatting sqref="N3:R3">
    <cfRule type="containsBlanks" dxfId="145" priority="4">
      <formula>LEN(TRIM(N3))=0</formula>
    </cfRule>
  </conditionalFormatting>
  <conditionalFormatting sqref="AK4">
    <cfRule type="containsBlanks" dxfId="144" priority="19">
      <formula>LEN(TRIM(AK4))=0</formula>
    </cfRule>
  </conditionalFormatting>
  <conditionalFormatting sqref="AM5:AN5">
    <cfRule type="containsBlanks" dxfId="143" priority="23">
      <formula>LEN(TRIM(AM5))=0</formula>
    </cfRule>
  </conditionalFormatting>
  <conditionalFormatting sqref="N7:AP7">
    <cfRule type="containsBlanks" dxfId="142" priority="29">
      <formula>LEN(TRIM(N7))=0</formula>
    </cfRule>
  </conditionalFormatting>
  <conditionalFormatting sqref="N4:AE4">
    <cfRule type="containsBlanks" dxfId="141" priority="28">
      <formula>LEN(TRIM(N4))=0</formula>
    </cfRule>
  </conditionalFormatting>
  <conditionalFormatting sqref="AH5:AI5">
    <cfRule type="containsBlanks" dxfId="140" priority="26">
      <formula>LEN(TRIM(AH5))=0</formula>
    </cfRule>
  </conditionalFormatting>
  <conditionalFormatting sqref="S6:T6 V6:X6">
    <cfRule type="containsBlanks" dxfId="139" priority="25">
      <formula>LEN(TRIM(S6))=0</formula>
    </cfRule>
  </conditionalFormatting>
  <conditionalFormatting sqref="A10:A15">
    <cfRule type="containsBlanks" dxfId="138"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Q24"/>
  <sheetViews>
    <sheetView workbookViewId="0"/>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支援型）",N5="短期入所",N5="福祉型障害児入所施設"),"「入所系」に該当しますので、「入所定員」のみ記入してください。",IF(OR(N5="生活介護",N5="自立訓練（機能訓練）",N5="自立訓練（生活訓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171</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54</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37" priority="1">
      <formula>LEN(TRIM(Y21))=0</formula>
    </cfRule>
  </conditionalFormatting>
  <conditionalFormatting sqref="Y18:AD18">
    <cfRule type="containsBlanks" dxfId="136" priority="2">
      <formula>LEN(TRIM(Y18))=0</formula>
    </cfRule>
  </conditionalFormatting>
  <conditionalFormatting sqref="N5:AE5">
    <cfRule type="containsBlanks" dxfId="135" priority="3">
      <formula>LEN(TRIM(N5))=0</formula>
    </cfRule>
  </conditionalFormatting>
  <conditionalFormatting sqref="N3:R3">
    <cfRule type="containsBlanks" dxfId="134" priority="4">
      <formula>LEN(TRIM(N3))=0</formula>
    </cfRule>
  </conditionalFormatting>
  <conditionalFormatting sqref="AK4">
    <cfRule type="containsBlanks" dxfId="133" priority="19">
      <formula>LEN(TRIM(AK4))=0</formula>
    </cfRule>
  </conditionalFormatting>
  <conditionalFormatting sqref="AM5:AN5">
    <cfRule type="containsBlanks" dxfId="132" priority="23">
      <formula>LEN(TRIM(AM5))=0</formula>
    </cfRule>
  </conditionalFormatting>
  <conditionalFormatting sqref="N7:AP7">
    <cfRule type="containsBlanks" dxfId="131" priority="29">
      <formula>LEN(TRIM(N7))=0</formula>
    </cfRule>
  </conditionalFormatting>
  <conditionalFormatting sqref="N4:AE4">
    <cfRule type="containsBlanks" dxfId="130" priority="28">
      <formula>LEN(TRIM(N4))=0</formula>
    </cfRule>
  </conditionalFormatting>
  <conditionalFormatting sqref="AH5:AI5">
    <cfRule type="containsBlanks" dxfId="129" priority="26">
      <formula>LEN(TRIM(AH5))=0</formula>
    </cfRule>
  </conditionalFormatting>
  <conditionalFormatting sqref="S6:T6 V6:X6">
    <cfRule type="containsBlanks" dxfId="128" priority="25">
      <formula>LEN(TRIM(S6))=0</formula>
    </cfRule>
  </conditionalFormatting>
  <conditionalFormatting sqref="A10:A15">
    <cfRule type="containsBlanks" dxfId="127"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AQ24"/>
  <sheetViews>
    <sheetView topLeftCell="A4" workbookViewId="0">
      <selection activeCell="N3" sqref="N3:R3"/>
    </sheetView>
  </sheetViews>
  <sheetFormatPr defaultRowHeight="13.5"/>
  <cols>
    <col min="1" max="42" width="2.125" customWidth="1"/>
    <col min="47" max="47" width="48.625" bestFit="1" customWidth="1"/>
  </cols>
  <sheetData>
    <row r="1" spans="1:43">
      <c r="A1" s="176" t="s">
        <v>60</v>
      </c>
      <c r="B1" s="176"/>
      <c r="C1" s="176"/>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row>
    <row r="2" spans="1:43" ht="14.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row>
    <row r="3" spans="1:43" ht="42" customHeight="1">
      <c r="A3" s="178" t="s">
        <v>4</v>
      </c>
      <c r="B3" s="187"/>
      <c r="C3" s="194"/>
      <c r="D3" s="198" t="s">
        <v>148</v>
      </c>
      <c r="E3" s="207"/>
      <c r="F3" s="207"/>
      <c r="G3" s="213"/>
      <c r="H3" s="213"/>
      <c r="I3" s="213"/>
      <c r="J3" s="213"/>
      <c r="K3" s="213"/>
      <c r="L3" s="213"/>
      <c r="M3" s="225"/>
      <c r="N3" s="231"/>
      <c r="O3" s="237"/>
      <c r="P3" s="237"/>
      <c r="Q3" s="237"/>
      <c r="R3" s="242"/>
      <c r="S3" s="243"/>
      <c r="T3" s="243"/>
      <c r="U3" s="243"/>
      <c r="V3" s="243"/>
      <c r="W3" s="243"/>
      <c r="X3" s="243"/>
      <c r="Y3" s="243"/>
      <c r="Z3" s="243"/>
      <c r="AA3" s="243"/>
      <c r="AB3" s="243"/>
      <c r="AC3" s="243"/>
      <c r="AD3" s="243"/>
      <c r="AE3" s="243"/>
      <c r="AF3" s="243"/>
      <c r="AG3" s="243"/>
      <c r="AH3" s="243"/>
      <c r="AI3" s="243"/>
      <c r="AJ3" s="255"/>
      <c r="AK3" s="255"/>
      <c r="AL3" s="255"/>
      <c r="AM3" s="255"/>
      <c r="AN3" s="255"/>
      <c r="AO3" s="255"/>
      <c r="AP3" s="262"/>
    </row>
    <row r="4" spans="1:43" ht="42" customHeight="1">
      <c r="A4" s="179"/>
      <c r="B4" s="188"/>
      <c r="C4" s="195"/>
      <c r="D4" s="199" t="s">
        <v>33</v>
      </c>
      <c r="E4" s="208"/>
      <c r="F4" s="208"/>
      <c r="G4" s="214"/>
      <c r="H4" s="214"/>
      <c r="I4" s="214"/>
      <c r="J4" s="214"/>
      <c r="K4" s="214"/>
      <c r="L4" s="214"/>
      <c r="M4" s="226"/>
      <c r="N4" s="232"/>
      <c r="O4" s="101"/>
      <c r="P4" s="101"/>
      <c r="Q4" s="101"/>
      <c r="R4" s="101"/>
      <c r="S4" s="101"/>
      <c r="T4" s="101"/>
      <c r="U4" s="101"/>
      <c r="V4" s="101"/>
      <c r="W4" s="101"/>
      <c r="X4" s="101"/>
      <c r="Y4" s="101"/>
      <c r="Z4" s="101"/>
      <c r="AA4" s="101"/>
      <c r="AB4" s="101"/>
      <c r="AC4" s="101"/>
      <c r="AD4" s="101"/>
      <c r="AE4" s="101"/>
      <c r="AF4" s="250" t="s">
        <v>59</v>
      </c>
      <c r="AG4" s="81"/>
      <c r="AH4" s="81"/>
      <c r="AI4" s="81"/>
      <c r="AJ4" s="81"/>
      <c r="AK4" s="259"/>
      <c r="AL4" s="259"/>
      <c r="AM4" s="259"/>
      <c r="AN4" s="259"/>
      <c r="AO4" s="259"/>
      <c r="AP4" s="263"/>
    </row>
    <row r="5" spans="1:43" ht="42" customHeight="1">
      <c r="A5" s="179"/>
      <c r="B5" s="188"/>
      <c r="C5" s="195"/>
      <c r="D5" s="200" t="s">
        <v>1</v>
      </c>
      <c r="E5" s="209"/>
      <c r="F5" s="209"/>
      <c r="G5" s="215"/>
      <c r="H5" s="215"/>
      <c r="I5" s="215"/>
      <c r="J5" s="215"/>
      <c r="K5" s="215"/>
      <c r="L5" s="215"/>
      <c r="M5" s="227"/>
      <c r="N5" s="233"/>
      <c r="O5" s="233"/>
      <c r="P5" s="233"/>
      <c r="Q5" s="233"/>
      <c r="R5" s="233"/>
      <c r="S5" s="233"/>
      <c r="T5" s="233"/>
      <c r="U5" s="233"/>
      <c r="V5" s="233"/>
      <c r="W5" s="233"/>
      <c r="X5" s="233"/>
      <c r="Y5" s="233"/>
      <c r="Z5" s="233"/>
      <c r="AA5" s="233"/>
      <c r="AB5" s="233"/>
      <c r="AC5" s="233"/>
      <c r="AD5" s="233"/>
      <c r="AE5" s="248"/>
      <c r="AF5" s="251" t="s">
        <v>68</v>
      </c>
      <c r="AG5" s="253"/>
      <c r="AH5" s="254"/>
      <c r="AI5" s="254"/>
      <c r="AJ5" s="256" t="s">
        <v>52</v>
      </c>
      <c r="AK5" s="251" t="s">
        <v>46</v>
      </c>
      <c r="AL5" s="253"/>
      <c r="AM5" s="254"/>
      <c r="AN5" s="254"/>
      <c r="AO5" s="256" t="s">
        <v>52</v>
      </c>
      <c r="AP5" s="264"/>
      <c r="AQ5" s="271"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179"/>
      <c r="B6" s="188"/>
      <c r="C6" s="195"/>
      <c r="D6" s="201" t="s">
        <v>45</v>
      </c>
      <c r="E6" s="210"/>
      <c r="F6" s="210"/>
      <c r="G6" s="210"/>
      <c r="H6" s="210"/>
      <c r="I6" s="210"/>
      <c r="J6" s="210"/>
      <c r="K6" s="210"/>
      <c r="L6" s="210"/>
      <c r="M6" s="228"/>
      <c r="N6" s="234" t="s">
        <v>6</v>
      </c>
      <c r="O6" s="234"/>
      <c r="P6" s="234"/>
      <c r="Q6" s="234"/>
      <c r="R6" s="234"/>
      <c r="S6" s="244"/>
      <c r="T6" s="244"/>
      <c r="U6" s="234" t="s">
        <v>8</v>
      </c>
      <c r="V6" s="244"/>
      <c r="W6" s="244"/>
      <c r="X6" s="244"/>
      <c r="Y6" s="244"/>
      <c r="Z6" s="234" t="s">
        <v>19</v>
      </c>
      <c r="AA6" s="234"/>
      <c r="AB6" s="234"/>
      <c r="AC6" s="234"/>
      <c r="AD6" s="234"/>
      <c r="AE6" s="234"/>
      <c r="AF6" s="252"/>
      <c r="AG6" s="252"/>
      <c r="AH6" s="252"/>
      <c r="AI6" s="252"/>
      <c r="AJ6" s="252"/>
      <c r="AK6" s="252"/>
      <c r="AL6" s="252"/>
      <c r="AM6" s="252"/>
      <c r="AN6" s="252"/>
      <c r="AO6" s="252"/>
      <c r="AP6" s="265"/>
    </row>
    <row r="7" spans="1:43" ht="42" customHeight="1">
      <c r="A7" s="180"/>
      <c r="B7" s="189"/>
      <c r="C7" s="196"/>
      <c r="D7" s="202"/>
      <c r="E7" s="211"/>
      <c r="F7" s="211"/>
      <c r="G7" s="211"/>
      <c r="H7" s="211"/>
      <c r="I7" s="211"/>
      <c r="J7" s="211"/>
      <c r="K7" s="211"/>
      <c r="L7" s="211"/>
      <c r="M7" s="229"/>
      <c r="N7" s="235"/>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66"/>
    </row>
    <row r="8" spans="1:43" ht="14.25">
      <c r="A8" s="181"/>
      <c r="B8" s="181"/>
      <c r="C8" s="181"/>
      <c r="D8" s="181"/>
      <c r="E8" s="181"/>
      <c r="F8" s="181"/>
      <c r="G8" s="181"/>
      <c r="H8" s="181"/>
      <c r="I8" s="181"/>
      <c r="J8" s="181"/>
      <c r="K8" s="219"/>
      <c r="L8" s="223"/>
      <c r="M8" s="215"/>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row>
    <row r="9" spans="1:43" ht="29.25" customHeight="1">
      <c r="A9" s="182" t="s">
        <v>30</v>
      </c>
      <c r="B9" s="190"/>
      <c r="C9" s="190"/>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67"/>
    </row>
    <row r="10" spans="1:43" ht="29.25" customHeight="1">
      <c r="A10" s="183"/>
      <c r="B10" s="191"/>
      <c r="C10" s="197"/>
      <c r="D10" s="204" t="s">
        <v>176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68"/>
    </row>
    <row r="11" spans="1:43" ht="29.25" customHeight="1">
      <c r="A11" s="183"/>
      <c r="B11" s="191"/>
      <c r="C11" s="197"/>
      <c r="D11" s="205" t="s">
        <v>177</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69"/>
    </row>
    <row r="12" spans="1:43" ht="29.25" customHeight="1">
      <c r="A12" s="183"/>
      <c r="B12" s="191"/>
      <c r="C12" s="197"/>
      <c r="D12" s="205" t="s">
        <v>117</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69"/>
    </row>
    <row r="13" spans="1:43" ht="29.25" customHeight="1">
      <c r="A13" s="183"/>
      <c r="B13" s="191"/>
      <c r="C13" s="197"/>
      <c r="D13" s="205" t="s">
        <v>31</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69"/>
    </row>
    <row r="14" spans="1:43" ht="29.25" customHeight="1">
      <c r="A14" s="183"/>
      <c r="B14" s="191"/>
      <c r="C14" s="197"/>
      <c r="D14" s="205" t="s">
        <v>178</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69"/>
    </row>
    <row r="15" spans="1:43" ht="29.25" customHeight="1">
      <c r="A15" s="183"/>
      <c r="B15" s="191"/>
      <c r="C15" s="197"/>
      <c r="D15" s="206" t="s">
        <v>129</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70"/>
    </row>
    <row r="16" spans="1:43" ht="14.25">
      <c r="A16" s="181"/>
      <c r="B16" s="181"/>
      <c r="C16" s="181"/>
      <c r="D16" s="181"/>
      <c r="E16" s="181"/>
      <c r="F16" s="181"/>
      <c r="G16" s="181"/>
      <c r="H16" s="181"/>
      <c r="I16" s="181"/>
      <c r="J16" s="181"/>
      <c r="K16" s="219"/>
      <c r="L16" s="223"/>
      <c r="M16" s="215"/>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row>
    <row r="17" spans="1:43" ht="41.25" customHeight="1">
      <c r="A17" s="184" t="s">
        <v>12</v>
      </c>
      <c r="B17" s="192"/>
      <c r="C17" s="192"/>
      <c r="D17" s="192"/>
      <c r="E17" s="192"/>
      <c r="F17" s="192"/>
      <c r="G17" s="192"/>
      <c r="H17" s="192"/>
      <c r="I17" s="192"/>
      <c r="J17" s="192"/>
      <c r="K17" s="220" t="s">
        <v>7</v>
      </c>
      <c r="L17" s="220"/>
      <c r="M17" s="220"/>
      <c r="N17" s="220"/>
      <c r="O17" s="220"/>
      <c r="P17" s="220"/>
      <c r="Q17" s="220"/>
      <c r="R17" s="220" t="s">
        <v>51</v>
      </c>
      <c r="S17" s="220"/>
      <c r="T17" s="220"/>
      <c r="U17" s="220"/>
      <c r="V17" s="220"/>
      <c r="W17" s="220"/>
      <c r="X17" s="220"/>
      <c r="Y17" s="245" t="s">
        <v>71</v>
      </c>
      <c r="Z17" s="245"/>
      <c r="AA17" s="245"/>
      <c r="AB17" s="245"/>
      <c r="AC17" s="245"/>
      <c r="AD17" s="245"/>
      <c r="AE17" s="245"/>
      <c r="AF17" s="220" t="s">
        <v>74</v>
      </c>
      <c r="AG17" s="220"/>
      <c r="AH17" s="220"/>
      <c r="AI17" s="220"/>
      <c r="AJ17" s="220"/>
      <c r="AK17" s="220"/>
      <c r="AL17" s="260"/>
      <c r="AM17" s="236"/>
      <c r="AN17" s="236"/>
      <c r="AO17" s="236"/>
      <c r="AP17" s="236"/>
    </row>
    <row r="18" spans="1:43" ht="41.25" customHeight="1">
      <c r="A18" s="185">
        <f>IF(AH5="",0,AH5)</f>
        <v>0</v>
      </c>
      <c r="B18" s="193"/>
      <c r="C18" s="193"/>
      <c r="D18" s="193"/>
      <c r="E18" s="193"/>
      <c r="F18" s="193"/>
      <c r="G18" s="193"/>
      <c r="H18" s="193"/>
      <c r="I18" s="217"/>
      <c r="J18" s="218" t="s">
        <v>70</v>
      </c>
      <c r="K18" s="221">
        <v>13400</v>
      </c>
      <c r="L18" s="221"/>
      <c r="M18" s="221"/>
      <c r="N18" s="221"/>
      <c r="O18" s="239"/>
      <c r="P18" s="240" t="s">
        <v>133</v>
      </c>
      <c r="Q18" s="241"/>
      <c r="R18" s="221">
        <f>IF(AH5="",0,A18*K18)</f>
        <v>0</v>
      </c>
      <c r="S18" s="221"/>
      <c r="T18" s="221"/>
      <c r="U18" s="221"/>
      <c r="V18" s="239"/>
      <c r="W18" s="240" t="s">
        <v>133</v>
      </c>
      <c r="X18" s="241"/>
      <c r="Y18" s="246"/>
      <c r="Z18" s="247"/>
      <c r="AA18" s="247"/>
      <c r="AB18" s="247"/>
      <c r="AC18" s="247"/>
      <c r="AD18" s="247"/>
      <c r="AE18" s="249" t="s">
        <v>73</v>
      </c>
      <c r="AF18" s="221">
        <f>R18/12*Y18</f>
        <v>0</v>
      </c>
      <c r="AG18" s="221"/>
      <c r="AH18" s="221"/>
      <c r="AI18" s="221"/>
      <c r="AJ18" s="239"/>
      <c r="AK18" s="240" t="s">
        <v>133</v>
      </c>
      <c r="AL18" s="261"/>
      <c r="AM18" s="236"/>
      <c r="AN18" s="236"/>
      <c r="AO18" s="236"/>
      <c r="AP18" s="236"/>
      <c r="AQ18" s="272"/>
    </row>
    <row r="19" spans="1:43" ht="22.5" customHeight="1">
      <c r="A19" s="186"/>
      <c r="B19" s="186"/>
      <c r="C19" s="186"/>
      <c r="D19" s="186"/>
      <c r="E19" s="186"/>
      <c r="F19" s="186"/>
      <c r="G19" s="216"/>
      <c r="H19" s="186"/>
      <c r="I19" s="186"/>
      <c r="J19" s="186"/>
      <c r="K19" s="222"/>
      <c r="L19" s="224"/>
      <c r="M19" s="230"/>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row>
    <row r="20" spans="1:43" ht="41.25" customHeight="1">
      <c r="A20" s="184" t="s">
        <v>66</v>
      </c>
      <c r="B20" s="192"/>
      <c r="C20" s="192"/>
      <c r="D20" s="192"/>
      <c r="E20" s="192"/>
      <c r="F20" s="192"/>
      <c r="G20" s="192"/>
      <c r="H20" s="192"/>
      <c r="I20" s="192"/>
      <c r="J20" s="192"/>
      <c r="K20" s="220" t="s">
        <v>7</v>
      </c>
      <c r="L20" s="220"/>
      <c r="M20" s="220"/>
      <c r="N20" s="220"/>
      <c r="O20" s="220"/>
      <c r="P20" s="220"/>
      <c r="Q20" s="220"/>
      <c r="R20" s="220" t="s">
        <v>51</v>
      </c>
      <c r="S20" s="220"/>
      <c r="T20" s="220"/>
      <c r="U20" s="220"/>
      <c r="V20" s="220"/>
      <c r="W20" s="220"/>
      <c r="X20" s="220"/>
      <c r="Y20" s="245" t="s">
        <v>71</v>
      </c>
      <c r="Z20" s="245"/>
      <c r="AA20" s="245"/>
      <c r="AB20" s="245"/>
      <c r="AC20" s="245"/>
      <c r="AD20" s="245"/>
      <c r="AE20" s="245"/>
      <c r="AF20" s="220" t="s">
        <v>75</v>
      </c>
      <c r="AG20" s="220"/>
      <c r="AH20" s="220"/>
      <c r="AI20" s="220"/>
      <c r="AJ20" s="220"/>
      <c r="AK20" s="220"/>
      <c r="AL20" s="260"/>
      <c r="AM20" s="236"/>
      <c r="AN20" s="236"/>
      <c r="AO20" s="236"/>
      <c r="AP20" s="236"/>
    </row>
    <row r="21" spans="1:43" ht="41.25" customHeight="1">
      <c r="A21" s="185">
        <f>IF(AM5="",0,AM5)</f>
        <v>0</v>
      </c>
      <c r="B21" s="193"/>
      <c r="C21" s="193"/>
      <c r="D21" s="193"/>
      <c r="E21" s="193"/>
      <c r="F21" s="193"/>
      <c r="G21" s="193"/>
      <c r="H21" s="193"/>
      <c r="I21" s="217"/>
      <c r="J21" s="218" t="s">
        <v>70</v>
      </c>
      <c r="K21" s="221">
        <v>9300</v>
      </c>
      <c r="L21" s="221"/>
      <c r="M21" s="221"/>
      <c r="N21" s="221"/>
      <c r="O21" s="239"/>
      <c r="P21" s="240" t="s">
        <v>133</v>
      </c>
      <c r="Q21" s="241"/>
      <c r="R21" s="221">
        <f>A21*K21</f>
        <v>0</v>
      </c>
      <c r="S21" s="221"/>
      <c r="T21" s="221"/>
      <c r="U21" s="221"/>
      <c r="V21" s="239"/>
      <c r="W21" s="240" t="s">
        <v>133</v>
      </c>
      <c r="X21" s="241"/>
      <c r="Y21" s="246"/>
      <c r="Z21" s="247"/>
      <c r="AA21" s="247"/>
      <c r="AB21" s="247"/>
      <c r="AC21" s="247"/>
      <c r="AD21" s="247"/>
      <c r="AE21" s="249" t="s">
        <v>73</v>
      </c>
      <c r="AF21" s="221">
        <f>R21/12*Y21</f>
        <v>0</v>
      </c>
      <c r="AG21" s="221"/>
      <c r="AH21" s="221"/>
      <c r="AI21" s="221"/>
      <c r="AJ21" s="239"/>
      <c r="AK21" s="240" t="s">
        <v>133</v>
      </c>
      <c r="AL21" s="261"/>
      <c r="AM21" s="236"/>
      <c r="AN21" s="236"/>
      <c r="AO21" s="236"/>
      <c r="AP21" s="236"/>
      <c r="AQ21" s="272"/>
    </row>
    <row r="22" spans="1:43" ht="22.5" customHeight="1">
      <c r="A22" s="186"/>
      <c r="B22" s="186"/>
      <c r="C22" s="186"/>
      <c r="D22" s="186"/>
      <c r="E22" s="186"/>
      <c r="F22" s="186"/>
      <c r="G22" s="186"/>
      <c r="H22" s="186"/>
      <c r="I22" s="186"/>
      <c r="J22" s="186"/>
      <c r="K22" s="222"/>
      <c r="L22" s="224"/>
      <c r="M22" s="230"/>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row>
    <row r="23" spans="1:43" ht="40.5" customHeight="1">
      <c r="AJ23" s="257" t="s">
        <v>62</v>
      </c>
      <c r="AK23" s="220"/>
      <c r="AL23" s="220"/>
      <c r="AM23" s="220"/>
      <c r="AN23" s="220"/>
      <c r="AO23" s="220"/>
      <c r="AP23" s="260"/>
    </row>
    <row r="24" spans="1:43" ht="40.5" customHeight="1">
      <c r="AJ24" s="258">
        <f>AF18+AF21</f>
        <v>0</v>
      </c>
      <c r="AK24" s="221"/>
      <c r="AL24" s="221"/>
      <c r="AM24" s="221"/>
      <c r="AN24" s="239"/>
      <c r="AO24" s="240" t="s">
        <v>133</v>
      </c>
      <c r="AP24" s="261"/>
    </row>
  </sheetData>
  <mergeCells count="57">
    <mergeCell ref="N3:R3"/>
    <mergeCell ref="N4:AE4"/>
    <mergeCell ref="AF4:AJ4"/>
    <mergeCell ref="AK4:AP4"/>
    <mergeCell ref="N5:AE5"/>
    <mergeCell ref="AF5:AG5"/>
    <mergeCell ref="AH5:AI5"/>
    <mergeCell ref="AK5:AL5"/>
    <mergeCell ref="AM5:AN5"/>
    <mergeCell ref="S6:T6"/>
    <mergeCell ref="V6:X6"/>
    <mergeCell ref="AF6:AP6"/>
    <mergeCell ref="N7:AP7"/>
    <mergeCell ref="A9:AP9"/>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A18:I18"/>
    <mergeCell ref="K18:O18"/>
    <mergeCell ref="P18:Q18"/>
    <mergeCell ref="R18:V18"/>
    <mergeCell ref="W18:X18"/>
    <mergeCell ref="Y18:AD18"/>
    <mergeCell ref="AF18:AJ18"/>
    <mergeCell ref="AK18:AL18"/>
    <mergeCell ref="A20:J20"/>
    <mergeCell ref="K20:Q20"/>
    <mergeCell ref="R20:X20"/>
    <mergeCell ref="Y20:AE20"/>
    <mergeCell ref="AF20:AL20"/>
    <mergeCell ref="A21:I21"/>
    <mergeCell ref="K21:O21"/>
    <mergeCell ref="P21:Q21"/>
    <mergeCell ref="R21:V21"/>
    <mergeCell ref="W21:X21"/>
    <mergeCell ref="Y21:AD21"/>
    <mergeCell ref="AF21:AJ21"/>
    <mergeCell ref="AK21:AL21"/>
    <mergeCell ref="AJ23:AP23"/>
    <mergeCell ref="AJ24:AN24"/>
    <mergeCell ref="AO24:AP24"/>
    <mergeCell ref="A3:C7"/>
    <mergeCell ref="D6:M7"/>
  </mergeCells>
  <phoneticPr fontId="3" type="Hiragana"/>
  <conditionalFormatting sqref="Y21:AD21">
    <cfRule type="containsBlanks" dxfId="126" priority="1">
      <formula>LEN(TRIM(Y21))=0</formula>
    </cfRule>
  </conditionalFormatting>
  <conditionalFormatting sqref="Y18:AD18">
    <cfRule type="containsBlanks" dxfId="125" priority="2">
      <formula>LEN(TRIM(Y18))=0</formula>
    </cfRule>
  </conditionalFormatting>
  <conditionalFormatting sqref="N5:AE5">
    <cfRule type="containsBlanks" dxfId="124" priority="3">
      <formula>LEN(TRIM(N5))=0</formula>
    </cfRule>
  </conditionalFormatting>
  <conditionalFormatting sqref="N3:R3">
    <cfRule type="containsBlanks" dxfId="123" priority="4">
      <formula>LEN(TRIM(N3))=0</formula>
    </cfRule>
  </conditionalFormatting>
  <conditionalFormatting sqref="AK4">
    <cfRule type="containsBlanks" dxfId="122" priority="19">
      <formula>LEN(TRIM(AK4))=0</formula>
    </cfRule>
  </conditionalFormatting>
  <conditionalFormatting sqref="AM5:AN5">
    <cfRule type="containsBlanks" dxfId="121" priority="23">
      <formula>LEN(TRIM(AM5))=0</formula>
    </cfRule>
  </conditionalFormatting>
  <conditionalFormatting sqref="N7:AP7">
    <cfRule type="containsBlanks" dxfId="120" priority="29">
      <formula>LEN(TRIM(N7))=0</formula>
    </cfRule>
  </conditionalFormatting>
  <conditionalFormatting sqref="N4:AE4">
    <cfRule type="containsBlanks" dxfId="119" priority="28">
      <formula>LEN(TRIM(N4))=0</formula>
    </cfRule>
  </conditionalFormatting>
  <conditionalFormatting sqref="AH5:AI5">
    <cfRule type="containsBlanks" dxfId="118" priority="26">
      <formula>LEN(TRIM(AH5))=0</formula>
    </cfRule>
  </conditionalFormatting>
  <conditionalFormatting sqref="S6:T6 V6:X6">
    <cfRule type="containsBlanks" dxfId="117" priority="25">
      <formula>LEN(TRIM(S6))=0</formula>
    </cfRule>
  </conditionalFormatting>
  <conditionalFormatting sqref="A10:A15">
    <cfRule type="containsBlanks" dxfId="116" priority="24">
      <formula>LEN(TRIM(A10))=0</formula>
    </cfRule>
  </conditionalFormatting>
  <dataValidations count="7">
    <dataValidation imeMode="halfAlpha" allowBlank="1" showDropDown="0" showInputMessage="1" showErrorMessage="1" sqref="AO5 AJ5"/>
    <dataValidation imeMode="disabled" allowBlank="1" showDropDown="0" showInputMessage="1" showErrorMessage="1" sqref="AM5:AN5 AH5:AI5 V6:Y6 S6:T6"/>
    <dataValidation type="list" imeMode="disabled" allowBlank="1" showDropDown="0" showInputMessage="1" showErrorMessage="1" sqref="A10:A15">
      <formula1>"○"</formula1>
    </dataValidation>
    <dataValidation type="date" allowBlank="1" showDropDown="0" showInputMessage="1" showErrorMessage="1" sqref="AK4:AP4">
      <formula1>92</formula1>
      <formula2>45016</formula2>
    </dataValidation>
    <dataValidation type="textLength" allowBlank="1" showDropDown="0" showInputMessage="0" showErrorMessage="1" error="10桁で入力してください。" sqref="N3:R3">
      <formula1>9</formula1>
      <formula2>10</formula2>
    </dataValidation>
    <dataValidation type="list" allowBlank="1" showDropDown="0"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DropDown="0" showInputMessage="1" showErrorMessage="1" sqref="Y21:AD21 Y18:AD18">
      <formula1>"12,11,10,9,8,7,6,5,4,3,2,1"</formula1>
    </dataValidation>
  </dataValidations>
  <pageMargins left="0.59055118110236215" right="0.59055118110236215" top="0.75" bottom="0.75" header="0.3" footer="0.3"/>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（はじめにお読みください）本申請書の使い方</vt:lpstr>
      <vt:lpstr>総括表</vt:lpstr>
      <vt:lpstr>申請額一覧（様式第２号）</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vt:lpstr>
      <vt:lpstr>委任状（申請者と口座名義人が違う場合に提出）</vt:lpstr>
    </vt:vector>
  </TitlesOfParts>
  <Company>TAIMS</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藤田 祐子</cp:lastModifiedBy>
  <cp:lastPrinted>2022-02-07T09:51:59Z</cp:lastPrinted>
  <dcterms:created xsi:type="dcterms:W3CDTF">2018-06-19T01:27:02Z</dcterms:created>
  <dcterms:modified xsi:type="dcterms:W3CDTF">2025-12-26T06:00:05Z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2025-12-26T06:00:05Z</vt:filetime>
  </property>
</Properties>
</file>